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15570" windowHeight="11760"/>
  </bookViews>
  <sheets>
    <sheet name="Felújítás, pótlás_Szorg_víz" sheetId="4" r:id="rId1"/>
    <sheet name="Beruházás_Szorg_víz" sheetId="6" r:id="rId2"/>
    <sheet name="Forrástábla" sheetId="7" r:id="rId3"/>
  </sheets>
  <definedNames>
    <definedName name="_xlnm._FilterDatabase" localSheetId="1" hidden="1">Beruházás_Szorg_víz!$A$1:$X$27</definedName>
    <definedName name="_xlnm._FilterDatabase" localSheetId="0" hidden="1">'Felújítás, pótlás_Szorg_víz'!$A$1:$X$32</definedName>
    <definedName name="_xlnm.Print_Area" localSheetId="1">Beruházás_Szorg_víz!$A$1:$X$17</definedName>
    <definedName name="_xlnm.Print_Area" localSheetId="0">'Felújítás, pótlás_Szorg_víz'!$A$1:$X$22</definedName>
  </definedNames>
  <calcPr calcId="145621"/>
</workbook>
</file>

<file path=xl/calcChain.xml><?xml version="1.0" encoding="utf-8"?>
<calcChain xmlns="http://schemas.openxmlformats.org/spreadsheetml/2006/main">
  <c r="H20" i="7" l="1"/>
  <c r="G20" i="7"/>
  <c r="F20" i="7"/>
  <c r="D20" i="7"/>
  <c r="C20" i="7"/>
  <c r="B20" i="7"/>
  <c r="H19" i="7"/>
  <c r="G19" i="7"/>
  <c r="I19" i="7" s="1"/>
  <c r="F19" i="7"/>
  <c r="D19" i="7"/>
  <c r="C19" i="7"/>
  <c r="B19" i="7"/>
  <c r="H18" i="7"/>
  <c r="G18" i="7"/>
  <c r="I18" i="7" s="1"/>
  <c r="F18" i="7"/>
  <c r="D18" i="7"/>
  <c r="C18" i="7"/>
  <c r="E18" i="7" s="1"/>
  <c r="B18" i="7"/>
  <c r="L16" i="7"/>
  <c r="K16" i="7"/>
  <c r="J16" i="7"/>
  <c r="I16" i="7"/>
  <c r="E16" i="7"/>
  <c r="L15" i="7"/>
  <c r="K15" i="7"/>
  <c r="J15" i="7"/>
  <c r="I15" i="7"/>
  <c r="M15" i="7" s="1"/>
  <c r="E15" i="7"/>
  <c r="L14" i="7"/>
  <c r="K14" i="7"/>
  <c r="J14" i="7"/>
  <c r="I14" i="7"/>
  <c r="M14" i="7" s="1"/>
  <c r="E14" i="7"/>
  <c r="H13" i="7"/>
  <c r="G13" i="7"/>
  <c r="K13" i="7" s="1"/>
  <c r="F13" i="7"/>
  <c r="I13" i="7" s="1"/>
  <c r="D13" i="7"/>
  <c r="C13" i="7"/>
  <c r="B13" i="7"/>
  <c r="E13" i="7" s="1"/>
  <c r="L12" i="7"/>
  <c r="L20" i="7" s="1"/>
  <c r="K12" i="7"/>
  <c r="K20" i="7" s="1"/>
  <c r="J12" i="7"/>
  <c r="J20" i="7" s="1"/>
  <c r="I12" i="7"/>
  <c r="I9" i="7" s="1"/>
  <c r="E12" i="7"/>
  <c r="L11" i="7"/>
  <c r="L19" i="7" s="1"/>
  <c r="K11" i="7"/>
  <c r="K19" i="7" s="1"/>
  <c r="J11" i="7"/>
  <c r="J19" i="7" s="1"/>
  <c r="I11" i="7"/>
  <c r="E11" i="7"/>
  <c r="L10" i="7"/>
  <c r="L18" i="7" s="1"/>
  <c r="K10" i="7"/>
  <c r="K18" i="7" s="1"/>
  <c r="J10" i="7"/>
  <c r="J18" i="7" s="1"/>
  <c r="I10" i="7"/>
  <c r="M10" i="7" s="1"/>
  <c r="M18" i="7" s="1"/>
  <c r="E10" i="7"/>
  <c r="H9" i="7"/>
  <c r="H17" i="7" s="1"/>
  <c r="G9" i="7"/>
  <c r="G17" i="7" s="1"/>
  <c r="F9" i="7"/>
  <c r="F17" i="7" s="1"/>
  <c r="D9" i="7"/>
  <c r="D17" i="7" s="1"/>
  <c r="C9" i="7"/>
  <c r="C17" i="7" s="1"/>
  <c r="B9" i="7"/>
  <c r="B17" i="7" s="1"/>
  <c r="E19" i="7" l="1"/>
  <c r="M11" i="7"/>
  <c r="M19" i="7" s="1"/>
  <c r="I20" i="7"/>
  <c r="E17" i="7"/>
  <c r="M12" i="7"/>
  <c r="E20" i="7"/>
  <c r="L13" i="7"/>
  <c r="M13" i="7"/>
  <c r="M16" i="7"/>
  <c r="I17" i="7"/>
  <c r="J17" i="7"/>
  <c r="L17" i="7"/>
  <c r="K17" i="7"/>
  <c r="J9" i="7"/>
  <c r="L9" i="7"/>
  <c r="J13" i="7"/>
  <c r="E9" i="7"/>
  <c r="M9" i="7" s="1"/>
  <c r="K9" i="7"/>
  <c r="M17" i="7" l="1"/>
  <c r="M20" i="7"/>
</calcChain>
</file>

<file path=xl/sharedStrings.xml><?xml version="1.0" encoding="utf-8"?>
<sst xmlns="http://schemas.openxmlformats.org/spreadsheetml/2006/main" count="126" uniqueCount="62">
  <si>
    <t>Beruházás megnevezése</t>
  </si>
  <si>
    <t>Vízjogi létesítési/elvi engedély száma</t>
  </si>
  <si>
    <t>Az érintett ellátásért felelős(ök) megnevezése</t>
  </si>
  <si>
    <t>Tervezett nettó költség</t>
  </si>
  <si>
    <t>(eFt)</t>
  </si>
  <si>
    <t>Forrás megnevezése</t>
  </si>
  <si>
    <t>Megvalósítás időtartama</t>
  </si>
  <si>
    <t>Tervezett időtáv</t>
  </si>
  <si>
    <t xml:space="preserve">A beruházás ütemezése a tervezési időszak évei szerint </t>
  </si>
  <si>
    <t>Kezdés</t>
  </si>
  <si>
    <t>Befejezés</t>
  </si>
  <si>
    <t>1.</t>
  </si>
  <si>
    <t>X</t>
  </si>
  <si>
    <t>2.</t>
  </si>
  <si>
    <t>A tervet benyújtó szervezet megnevezése:</t>
  </si>
  <si>
    <t>Víziközmű-szolgáltató megnevezése:</t>
  </si>
  <si>
    <t>Víziközmű-szolgáltatási ágazat megnevezése:</t>
  </si>
  <si>
    <t>Víziközmű-rendszer kódja: **</t>
  </si>
  <si>
    <t>Véleményeltérést megfogalmazó érintett fél megnevezése:</t>
  </si>
  <si>
    <t>* a megfelelő szövegrészt aláhúzással kell jelölni</t>
  </si>
  <si>
    <t>** a Hivatal által a működési engedélyben megállapított VKR-kód</t>
  </si>
  <si>
    <t>(rövid /  közép / hosszú)</t>
  </si>
  <si>
    <t>közműves ivóvízellátás</t>
  </si>
  <si>
    <t>Sorrend</t>
  </si>
  <si>
    <t>BERUHÁZÁSOK ÖSSZEFOGLALÓ TÁBLÁZATA</t>
  </si>
  <si>
    <t>FELÚJÍTÁS, PÓTLÁS ÖSSZEFOGLALÓ TÁBLÁZATA</t>
  </si>
  <si>
    <t xml:space="preserve"> </t>
  </si>
  <si>
    <r>
      <rPr>
        <u/>
        <sz val="11"/>
        <color theme="1"/>
        <rFont val="Arial"/>
        <family val="2"/>
        <charset val="238"/>
      </rPr>
      <t>ellátásért felelős</t>
    </r>
    <r>
      <rPr>
        <sz val="11"/>
        <color theme="1"/>
        <rFont val="Arial"/>
        <family val="2"/>
        <charset val="238"/>
      </rPr>
      <t xml:space="preserve"> / ellátásért felelősök képviselője / víziközmű-szolgáltató *</t>
    </r>
  </si>
  <si>
    <t>Hajdúkerületi és Bihari Víziközmű Szolgáltató Zrt.</t>
  </si>
  <si>
    <t>Véleményező fél megnevezése:</t>
  </si>
  <si>
    <t>Rendkívüli helyzetből adódó azonnali feladatok</t>
  </si>
  <si>
    <t>rövid</t>
  </si>
  <si>
    <t>közép</t>
  </si>
  <si>
    <t>hosszú</t>
  </si>
  <si>
    <t>11-07597-1-002-00-02</t>
  </si>
  <si>
    <t>Pályázat*</t>
  </si>
  <si>
    <t>Szorgalmatos Község Önkormányzata</t>
  </si>
  <si>
    <t>NA 100 AC vezeték, hozzá tartozó bekötővezeték cseréje tolózárakkal, tűzcsapokkal, 5.100 fm + bekötővezeték</t>
  </si>
  <si>
    <t>Meglévő tolózárak javítása, cseréje</t>
  </si>
  <si>
    <t>3.</t>
  </si>
  <si>
    <t>Gördülő Fejlesztési Terv</t>
  </si>
  <si>
    <t>forrásszükséglete, forrásbiztosítása és forráshiánya</t>
  </si>
  <si>
    <t>ezer Ft</t>
  </si>
  <si>
    <t>Forrásszükséglet</t>
  </si>
  <si>
    <t>Forrásbiztosítás</t>
  </si>
  <si>
    <t>Forráshiány</t>
  </si>
  <si>
    <t>Amortizáció</t>
  </si>
  <si>
    <t>Pályázat</t>
  </si>
  <si>
    <t>Önkormányzati bérleti díj</t>
  </si>
  <si>
    <t>ivóvíz beruházásainak, felújításainak, pótlásainak</t>
  </si>
  <si>
    <t>Szorgalmatos felújítás, pótlás</t>
  </si>
  <si>
    <t>Szorgalmatos beruházás</t>
  </si>
  <si>
    <t>Szorgalmatos összesen</t>
  </si>
  <si>
    <t>Gördülő fejlesztési terv a 2021 - 2035. időszakra</t>
  </si>
  <si>
    <t>2021. évi bérleti díj</t>
  </si>
  <si>
    <t>2022-2025. évi bérleti díj</t>
  </si>
  <si>
    <t>2026-2035. évi bérleti díj</t>
  </si>
  <si>
    <t>2021-2035. évek</t>
  </si>
  <si>
    <t>2021.</t>
  </si>
  <si>
    <t>2022-2025.</t>
  </si>
  <si>
    <t>2026-2035.</t>
  </si>
  <si>
    <t>2021-2035. összesen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</si>
</sst>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u/>
      <sz val="11"/>
      <color theme="1"/>
      <name val="Arial"/>
      <family val="2"/>
      <charset val="238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DE9D9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2" fillId="0" borderId="0" xfId="0" applyFont="1"/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6" fillId="0" borderId="7" xfId="0" applyFont="1" applyBorder="1" applyAlignment="1">
      <alignment horizontal="center" vertical="center" wrapText="1"/>
    </xf>
    <xf numFmtId="3" fontId="6" fillId="0" borderId="7" xfId="0" applyNumberFormat="1" applyFont="1" applyBorder="1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3" xfId="0" applyFont="1" applyFill="1" applyBorder="1" applyAlignment="1">
      <alignment vertical="center"/>
    </xf>
    <xf numFmtId="0" fontId="2" fillId="3" borderId="7" xfId="0" applyFont="1" applyFill="1" applyBorder="1" applyAlignment="1">
      <alignment vertical="center"/>
    </xf>
    <xf numFmtId="0" fontId="2" fillId="3" borderId="8" xfId="0" applyFont="1" applyFill="1" applyBorder="1" applyAlignment="1">
      <alignment vertical="center"/>
    </xf>
    <xf numFmtId="0" fontId="6" fillId="0" borderId="3" xfId="0" applyFont="1" applyBorder="1" applyAlignment="1">
      <alignment vertical="center"/>
    </xf>
    <xf numFmtId="3" fontId="6" fillId="0" borderId="3" xfId="0" applyNumberFormat="1" applyFont="1" applyBorder="1" applyAlignment="1">
      <alignment vertical="center"/>
    </xf>
    <xf numFmtId="0" fontId="6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vertical="center"/>
    </xf>
    <xf numFmtId="0" fontId="6" fillId="0" borderId="5" xfId="0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vertical="center"/>
    </xf>
    <xf numFmtId="0" fontId="6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/>
    <xf numFmtId="0" fontId="6" fillId="0" borderId="7" xfId="0" applyFont="1" applyBorder="1" applyAlignment="1">
      <alignment vertical="center"/>
    </xf>
    <xf numFmtId="0" fontId="2" fillId="2" borderId="7" xfId="0" applyFont="1" applyFill="1" applyBorder="1" applyAlignment="1">
      <alignment vertical="center"/>
    </xf>
    <xf numFmtId="0" fontId="2" fillId="0" borderId="16" xfId="0" applyFont="1" applyBorder="1"/>
    <xf numFmtId="0" fontId="2" fillId="0" borderId="0" xfId="0" applyFont="1" applyAlignment="1">
      <alignment horizontal="center"/>
    </xf>
    <xf numFmtId="0" fontId="5" fillId="0" borderId="3" xfId="0" applyFont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/>
    </xf>
    <xf numFmtId="0" fontId="2" fillId="3" borderId="4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 wrapText="1"/>
    </xf>
    <xf numFmtId="3" fontId="6" fillId="0" borderId="1" xfId="0" applyNumberFormat="1" applyFont="1" applyBorder="1" applyAlignment="1">
      <alignment vertical="center"/>
    </xf>
    <xf numFmtId="0" fontId="1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Fill="1" applyBorder="1" applyAlignment="1">
      <alignment vertical="center"/>
    </xf>
    <xf numFmtId="0" fontId="1" fillId="0" borderId="7" xfId="0" applyFont="1" applyBorder="1" applyAlignment="1">
      <alignment horizontal="center" vertical="center" wrapText="1"/>
    </xf>
    <xf numFmtId="0" fontId="6" fillId="0" borderId="7" xfId="0" applyFont="1" applyFill="1" applyBorder="1" applyAlignment="1">
      <alignment vertical="center"/>
    </xf>
    <xf numFmtId="0" fontId="6" fillId="0" borderId="10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11" xfId="0" applyFont="1" applyBorder="1" applyAlignment="1">
      <alignment vertical="center"/>
    </xf>
    <xf numFmtId="0" fontId="1" fillId="0" borderId="10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22" xfId="0" applyFont="1" applyBorder="1" applyAlignment="1">
      <alignment horizontal="right"/>
    </xf>
    <xf numFmtId="0" fontId="8" fillId="0" borderId="7" xfId="0" applyFont="1" applyBorder="1" applyAlignment="1">
      <alignment horizontal="right" wrapText="1"/>
    </xf>
    <xf numFmtId="0" fontId="8" fillId="0" borderId="8" xfId="0" applyFont="1" applyBorder="1" applyAlignment="1">
      <alignment horizontal="right" wrapText="1"/>
    </xf>
    <xf numFmtId="0" fontId="7" fillId="0" borderId="23" xfId="0" applyFont="1" applyBorder="1" applyAlignment="1">
      <alignment wrapText="1"/>
    </xf>
    <xf numFmtId="3" fontId="7" fillId="0" borderId="24" xfId="0" applyNumberFormat="1" applyFont="1" applyBorder="1"/>
    <xf numFmtId="3" fontId="7" fillId="0" borderId="3" xfId="0" applyNumberFormat="1" applyFont="1" applyBorder="1"/>
    <xf numFmtId="3" fontId="7" fillId="0" borderId="4" xfId="0" applyNumberFormat="1" applyFont="1" applyBorder="1"/>
    <xf numFmtId="3" fontId="7" fillId="0" borderId="11" xfId="0" applyNumberFormat="1" applyFont="1" applyBorder="1"/>
    <xf numFmtId="0" fontId="8" fillId="0" borderId="23" xfId="0" applyFont="1" applyBorder="1"/>
    <xf numFmtId="3" fontId="8" fillId="0" borderId="24" xfId="0" applyNumberFormat="1" applyFont="1" applyBorder="1"/>
    <xf numFmtId="3" fontId="8" fillId="0" borderId="3" xfId="0" applyNumberFormat="1" applyFont="1" applyBorder="1"/>
    <xf numFmtId="3" fontId="8" fillId="0" borderId="3" xfId="0" applyNumberFormat="1" applyFont="1" applyFill="1" applyBorder="1"/>
    <xf numFmtId="3" fontId="8" fillId="0" borderId="4" xfId="0" applyNumberFormat="1" applyFont="1" applyBorder="1"/>
    <xf numFmtId="3" fontId="8" fillId="0" borderId="11" xfId="0" applyNumberFormat="1" applyFont="1" applyBorder="1"/>
    <xf numFmtId="0" fontId="8" fillId="0" borderId="25" xfId="0" applyFont="1" applyBorder="1"/>
    <xf numFmtId="0" fontId="2" fillId="4" borderId="7" xfId="0" applyFont="1" applyFill="1" applyBorder="1" applyAlignment="1">
      <alignment vertical="center"/>
    </xf>
    <xf numFmtId="0" fontId="2" fillId="4" borderId="3" xfId="0" applyFont="1" applyFill="1" applyBorder="1" applyAlignment="1">
      <alignment vertical="center"/>
    </xf>
    <xf numFmtId="0" fontId="2" fillId="4" borderId="5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vertical="center"/>
    </xf>
    <xf numFmtId="0" fontId="6" fillId="6" borderId="7" xfId="0" applyFont="1" applyFill="1" applyBorder="1" applyAlignment="1">
      <alignment horizontal="center" vertical="center"/>
    </xf>
    <xf numFmtId="0" fontId="1" fillId="6" borderId="7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vertical="center"/>
    </xf>
    <xf numFmtId="0" fontId="6" fillId="6" borderId="7" xfId="0" applyFont="1" applyFill="1" applyBorder="1" applyAlignment="1">
      <alignment horizontal="center" vertical="center" wrapText="1"/>
    </xf>
    <xf numFmtId="3" fontId="6" fillId="6" borderId="7" xfId="0" applyNumberFormat="1" applyFont="1" applyFill="1" applyBorder="1" applyAlignment="1">
      <alignment vertical="center"/>
    </xf>
    <xf numFmtId="0" fontId="6" fillId="6" borderId="3" xfId="0" applyFont="1" applyFill="1" applyBorder="1" applyAlignment="1">
      <alignment vertical="center"/>
    </xf>
    <xf numFmtId="0" fontId="2" fillId="6" borderId="7" xfId="0" applyFont="1" applyFill="1" applyBorder="1" applyAlignment="1">
      <alignment vertical="center"/>
    </xf>
    <xf numFmtId="0" fontId="2" fillId="6" borderId="8" xfId="0" applyFont="1" applyFill="1" applyBorder="1" applyAlignment="1">
      <alignment vertical="center"/>
    </xf>
    <xf numFmtId="0" fontId="2" fillId="6" borderId="0" xfId="0" applyFont="1" applyFill="1"/>
    <xf numFmtId="0" fontId="6" fillId="6" borderId="3" xfId="0" applyFont="1" applyFill="1" applyBorder="1" applyAlignment="1">
      <alignment horizontal="center" vertical="center"/>
    </xf>
    <xf numFmtId="0" fontId="1" fillId="6" borderId="9" xfId="0" applyFont="1" applyFill="1" applyBorder="1" applyAlignment="1">
      <alignment horizontal="center" vertical="center" wrapText="1"/>
    </xf>
    <xf numFmtId="3" fontId="6" fillId="6" borderId="3" xfId="0" applyNumberFormat="1" applyFont="1" applyFill="1" applyBorder="1" applyAlignment="1">
      <alignment vertical="center"/>
    </xf>
    <xf numFmtId="0" fontId="2" fillId="6" borderId="3" xfId="0" applyFont="1" applyFill="1" applyBorder="1" applyAlignment="1">
      <alignment vertical="center"/>
    </xf>
    <xf numFmtId="0" fontId="1" fillId="6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center"/>
    </xf>
    <xf numFmtId="0" fontId="2" fillId="4" borderId="13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1" fillId="5" borderId="17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horizontal="center" vertical="center"/>
    </xf>
    <xf numFmtId="0" fontId="2" fillId="5" borderId="19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1" fillId="5" borderId="12" xfId="0" applyFont="1" applyFill="1" applyBorder="1" applyAlignment="1">
      <alignment horizontal="center" vertical="center"/>
    </xf>
    <xf numFmtId="0" fontId="2" fillId="5" borderId="13" xfId="0" applyFont="1" applyFill="1" applyBorder="1" applyAlignment="1">
      <alignment horizontal="center" vertical="center"/>
    </xf>
    <xf numFmtId="0" fontId="2" fillId="5" borderId="15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6" fillId="4" borderId="5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5" fillId="0" borderId="12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left"/>
    </xf>
    <xf numFmtId="0" fontId="1" fillId="0" borderId="3" xfId="0" applyFont="1" applyBorder="1" applyAlignment="1">
      <alignment horizontal="center"/>
    </xf>
    <xf numFmtId="0" fontId="1" fillId="0" borderId="3" xfId="0" applyFont="1" applyBorder="1" applyAlignment="1">
      <alignment horizontal="left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7" fillId="0" borderId="2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7" fillId="0" borderId="20" xfId="0" applyFont="1" applyBorder="1" applyAlignment="1">
      <alignment horizontal="center"/>
    </xf>
    <xf numFmtId="0" fontId="2" fillId="6" borderId="4" xfId="0" applyFont="1" applyFill="1" applyBorder="1" applyAlignment="1">
      <alignment horizontal="center" vertical="center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2"/>
  <sheetViews>
    <sheetView tabSelected="1" view="pageBreakPreview" zoomScale="60" zoomScaleNormal="80" workbookViewId="0">
      <selection sqref="A1:X1"/>
    </sheetView>
  </sheetViews>
  <sheetFormatPr defaultColWidth="8.85546875" defaultRowHeight="14.25" x14ac:dyDescent="0.2"/>
  <cols>
    <col min="1" max="1" width="9.42578125" style="26" customWidth="1"/>
    <col min="2" max="2" width="31.42578125" style="1" customWidth="1"/>
    <col min="3" max="3" width="13.28515625" style="1" bestFit="1" customWidth="1"/>
    <col min="4" max="4" width="17.42578125" style="1" bestFit="1" customWidth="1"/>
    <col min="5" max="5" width="12.85546875" style="1" customWidth="1"/>
    <col min="6" max="6" width="17" style="1" customWidth="1"/>
    <col min="7" max="8" width="10.7109375" style="1" customWidth="1"/>
    <col min="9" max="9" width="17.7109375" style="1" customWidth="1"/>
    <col min="10" max="19" width="8.85546875" style="1"/>
    <col min="20" max="20" width="6.7109375" style="1" customWidth="1"/>
    <col min="21" max="21" width="6.28515625" style="1" customWidth="1"/>
    <col min="22" max="22" width="5.28515625" style="1" customWidth="1"/>
    <col min="23" max="23" width="6.140625" style="1" customWidth="1"/>
    <col min="24" max="24" width="6.5703125" style="1" customWidth="1"/>
    <col min="25" max="16384" width="8.85546875" style="1"/>
  </cols>
  <sheetData>
    <row r="1" spans="1:24" x14ac:dyDescent="0.2">
      <c r="A1" s="131" t="s">
        <v>53</v>
      </c>
      <c r="B1" s="132"/>
      <c r="C1" s="132"/>
      <c r="D1" s="132"/>
      <c r="E1" s="132"/>
      <c r="F1" s="132"/>
      <c r="G1" s="132"/>
      <c r="H1" s="132"/>
      <c r="I1" s="132"/>
      <c r="J1" s="132"/>
      <c r="K1" s="132"/>
      <c r="L1" s="132"/>
      <c r="M1" s="132"/>
      <c r="N1" s="132"/>
      <c r="O1" s="132"/>
      <c r="P1" s="132"/>
      <c r="Q1" s="132"/>
      <c r="R1" s="132"/>
      <c r="S1" s="132"/>
      <c r="T1" s="132"/>
      <c r="U1" s="132"/>
      <c r="V1" s="132"/>
      <c r="W1" s="132"/>
      <c r="X1" s="133"/>
    </row>
    <row r="2" spans="1:24" ht="15" x14ac:dyDescent="0.25">
      <c r="A2" s="134" t="s">
        <v>25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5"/>
    </row>
    <row r="3" spans="1:24" x14ac:dyDescent="0.2">
      <c r="A3" s="125" t="s">
        <v>14</v>
      </c>
      <c r="B3" s="125"/>
      <c r="C3" s="125"/>
      <c r="D3" s="125"/>
      <c r="E3" s="125"/>
      <c r="F3" s="126" t="s">
        <v>36</v>
      </c>
      <c r="G3" s="120"/>
      <c r="H3" s="120"/>
      <c r="I3" s="120"/>
      <c r="J3" s="120"/>
      <c r="K3" s="120"/>
      <c r="L3" s="120"/>
      <c r="M3" s="120" t="s">
        <v>27</v>
      </c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1"/>
    </row>
    <row r="4" spans="1:24" x14ac:dyDescent="0.2">
      <c r="A4" s="125" t="s">
        <v>15</v>
      </c>
      <c r="B4" s="125"/>
      <c r="C4" s="125"/>
      <c r="D4" s="125"/>
      <c r="E4" s="125"/>
      <c r="F4" s="126" t="s">
        <v>28</v>
      </c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1"/>
    </row>
    <row r="5" spans="1:24" x14ac:dyDescent="0.2">
      <c r="A5" s="125" t="s">
        <v>16</v>
      </c>
      <c r="B5" s="125"/>
      <c r="C5" s="125"/>
      <c r="D5" s="125"/>
      <c r="E5" s="125"/>
      <c r="F5" s="120" t="s">
        <v>22</v>
      </c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1"/>
    </row>
    <row r="6" spans="1:24" x14ac:dyDescent="0.2">
      <c r="A6" s="127" t="s">
        <v>29</v>
      </c>
      <c r="B6" s="125"/>
      <c r="C6" s="125"/>
      <c r="D6" s="125"/>
      <c r="E6" s="125"/>
      <c r="F6" s="126" t="s">
        <v>36</v>
      </c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1"/>
    </row>
    <row r="7" spans="1:24" x14ac:dyDescent="0.2">
      <c r="A7" s="125" t="s">
        <v>17</v>
      </c>
      <c r="B7" s="125"/>
      <c r="C7" s="125"/>
      <c r="D7" s="125"/>
      <c r="E7" s="125"/>
      <c r="F7" s="128" t="s">
        <v>34</v>
      </c>
      <c r="G7" s="129"/>
      <c r="H7" s="129"/>
      <c r="I7" s="129"/>
      <c r="J7" s="129"/>
      <c r="K7" s="129"/>
      <c r="L7" s="13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1"/>
    </row>
    <row r="8" spans="1:24" x14ac:dyDescent="0.2">
      <c r="A8" s="120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1"/>
    </row>
    <row r="9" spans="1:24" ht="45" x14ac:dyDescent="0.2">
      <c r="A9" s="122" t="s">
        <v>23</v>
      </c>
      <c r="B9" s="111" t="s">
        <v>0</v>
      </c>
      <c r="C9" s="111" t="s">
        <v>1</v>
      </c>
      <c r="D9" s="111" t="s">
        <v>2</v>
      </c>
      <c r="E9" s="2" t="s">
        <v>3</v>
      </c>
      <c r="F9" s="111" t="s">
        <v>5</v>
      </c>
      <c r="G9" s="111" t="s">
        <v>6</v>
      </c>
      <c r="H9" s="111"/>
      <c r="I9" s="2" t="s">
        <v>7</v>
      </c>
      <c r="J9" s="111" t="s">
        <v>8</v>
      </c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3"/>
    </row>
    <row r="10" spans="1:24" x14ac:dyDescent="0.2">
      <c r="A10" s="122"/>
      <c r="B10" s="111"/>
      <c r="C10" s="111"/>
      <c r="D10" s="111"/>
      <c r="E10" s="114" t="s">
        <v>4</v>
      </c>
      <c r="F10" s="111"/>
      <c r="G10" s="116" t="s">
        <v>9</v>
      </c>
      <c r="H10" s="116" t="s">
        <v>10</v>
      </c>
      <c r="I10" s="116" t="s">
        <v>21</v>
      </c>
      <c r="J10" s="118">
        <v>1</v>
      </c>
      <c r="K10" s="109">
        <v>2</v>
      </c>
      <c r="L10" s="109">
        <v>3</v>
      </c>
      <c r="M10" s="109">
        <v>4</v>
      </c>
      <c r="N10" s="109">
        <v>5</v>
      </c>
      <c r="O10" s="96">
        <v>6</v>
      </c>
      <c r="P10" s="96">
        <v>7</v>
      </c>
      <c r="Q10" s="96">
        <v>8</v>
      </c>
      <c r="R10" s="96">
        <v>9</v>
      </c>
      <c r="S10" s="96">
        <v>10</v>
      </c>
      <c r="T10" s="96">
        <v>11</v>
      </c>
      <c r="U10" s="96">
        <v>12</v>
      </c>
      <c r="V10" s="96">
        <v>13</v>
      </c>
      <c r="W10" s="96">
        <v>14</v>
      </c>
      <c r="X10" s="104">
        <v>15</v>
      </c>
    </row>
    <row r="11" spans="1:24" ht="15" thickBot="1" x14ac:dyDescent="0.25">
      <c r="A11" s="123"/>
      <c r="B11" s="124"/>
      <c r="C11" s="112"/>
      <c r="D11" s="112"/>
      <c r="E11" s="115"/>
      <c r="F11" s="112"/>
      <c r="G11" s="117"/>
      <c r="H11" s="117"/>
      <c r="I11" s="117"/>
      <c r="J11" s="119"/>
      <c r="K11" s="110"/>
      <c r="L11" s="110"/>
      <c r="M11" s="110"/>
      <c r="N11" s="110"/>
      <c r="O11" s="97"/>
      <c r="P11" s="97"/>
      <c r="Q11" s="97"/>
      <c r="R11" s="97"/>
      <c r="S11" s="97"/>
      <c r="T11" s="97"/>
      <c r="U11" s="97"/>
      <c r="V11" s="97"/>
      <c r="W11" s="97"/>
      <c r="X11" s="105"/>
    </row>
    <row r="12" spans="1:24" ht="42.75" customHeight="1" x14ac:dyDescent="0.2">
      <c r="A12" s="31" t="s">
        <v>11</v>
      </c>
      <c r="B12" s="32" t="s">
        <v>30</v>
      </c>
      <c r="C12" s="3" t="s">
        <v>26</v>
      </c>
      <c r="D12" s="4" t="s">
        <v>36</v>
      </c>
      <c r="E12" s="5">
        <v>197</v>
      </c>
      <c r="F12" s="4" t="s">
        <v>54</v>
      </c>
      <c r="G12" s="7">
        <v>2021</v>
      </c>
      <c r="H12" s="7">
        <v>2021</v>
      </c>
      <c r="I12" s="6" t="s">
        <v>31</v>
      </c>
      <c r="J12" s="74" t="s">
        <v>12</v>
      </c>
      <c r="K12" s="71"/>
      <c r="L12" s="71"/>
      <c r="M12" s="71"/>
      <c r="N12" s="71"/>
      <c r="O12" s="8"/>
      <c r="P12" s="8"/>
      <c r="Q12" s="8"/>
      <c r="R12" s="8"/>
      <c r="S12" s="8"/>
      <c r="T12" s="8"/>
      <c r="U12" s="8"/>
      <c r="V12" s="8"/>
      <c r="W12" s="8"/>
      <c r="X12" s="9"/>
    </row>
    <row r="13" spans="1:24" s="88" customFormat="1" ht="13.5" customHeight="1" x14ac:dyDescent="0.2">
      <c r="A13" s="80"/>
      <c r="B13" s="81"/>
      <c r="C13" s="82"/>
      <c r="D13" s="83"/>
      <c r="E13" s="84"/>
      <c r="F13" s="83"/>
      <c r="G13" s="85"/>
      <c r="H13" s="85"/>
      <c r="I13" s="80"/>
      <c r="J13" s="80"/>
      <c r="K13" s="92"/>
      <c r="L13" s="92"/>
      <c r="M13" s="92"/>
      <c r="N13" s="92"/>
      <c r="O13" s="86"/>
      <c r="P13" s="86"/>
      <c r="Q13" s="86"/>
      <c r="R13" s="86"/>
      <c r="S13" s="86"/>
      <c r="T13" s="86"/>
      <c r="U13" s="86"/>
      <c r="V13" s="86"/>
      <c r="W13" s="86"/>
      <c r="X13" s="87"/>
    </row>
    <row r="14" spans="1:24" ht="48" customHeight="1" x14ac:dyDescent="0.2">
      <c r="A14" s="12" t="s">
        <v>11</v>
      </c>
      <c r="B14" s="33" t="s">
        <v>38</v>
      </c>
      <c r="C14" s="10"/>
      <c r="D14" s="4" t="s">
        <v>36</v>
      </c>
      <c r="E14" s="11">
        <v>188</v>
      </c>
      <c r="F14" s="4" t="s">
        <v>55</v>
      </c>
      <c r="G14" s="7">
        <v>2022</v>
      </c>
      <c r="H14" s="7">
        <v>2025</v>
      </c>
      <c r="I14" s="12" t="s">
        <v>32</v>
      </c>
      <c r="J14" s="13"/>
      <c r="K14" s="98" t="s">
        <v>12</v>
      </c>
      <c r="L14" s="99"/>
      <c r="M14" s="99"/>
      <c r="N14" s="100"/>
      <c r="O14" s="29"/>
      <c r="P14" s="29"/>
      <c r="Q14" s="29"/>
      <c r="R14" s="29"/>
      <c r="S14" s="29"/>
      <c r="T14" s="29"/>
      <c r="U14" s="29"/>
      <c r="V14" s="29"/>
      <c r="W14" s="29"/>
      <c r="X14" s="30"/>
    </row>
    <row r="15" spans="1:24" ht="48" customHeight="1" x14ac:dyDescent="0.2">
      <c r="A15" s="12" t="s">
        <v>13</v>
      </c>
      <c r="B15" s="33" t="s">
        <v>30</v>
      </c>
      <c r="C15" s="10"/>
      <c r="D15" s="4" t="s">
        <v>36</v>
      </c>
      <c r="E15" s="11">
        <v>600</v>
      </c>
      <c r="F15" s="4" t="s">
        <v>55</v>
      </c>
      <c r="G15" s="7">
        <v>2022</v>
      </c>
      <c r="H15" s="7">
        <v>2025</v>
      </c>
      <c r="I15" s="12" t="s">
        <v>32</v>
      </c>
      <c r="J15" s="13"/>
      <c r="K15" s="98" t="s">
        <v>12</v>
      </c>
      <c r="L15" s="99"/>
      <c r="M15" s="99"/>
      <c r="N15" s="100"/>
      <c r="O15" s="29"/>
      <c r="P15" s="29"/>
      <c r="Q15" s="29"/>
      <c r="R15" s="29"/>
      <c r="S15" s="29"/>
      <c r="T15" s="29"/>
      <c r="U15" s="29"/>
      <c r="V15" s="29"/>
      <c r="W15" s="29"/>
      <c r="X15" s="30"/>
    </row>
    <row r="16" spans="1:24" s="88" customFormat="1" x14ac:dyDescent="0.2">
      <c r="A16" s="89"/>
      <c r="B16" s="90"/>
      <c r="C16" s="85"/>
      <c r="D16" s="83"/>
      <c r="E16" s="91"/>
      <c r="F16" s="83"/>
      <c r="G16" s="85"/>
      <c r="H16" s="85"/>
      <c r="I16" s="89"/>
      <c r="J16" s="92"/>
      <c r="K16" s="93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144"/>
    </row>
    <row r="17" spans="1:24" ht="57" x14ac:dyDescent="0.2">
      <c r="A17" s="49" t="s">
        <v>11</v>
      </c>
      <c r="B17" s="33" t="s">
        <v>37</v>
      </c>
      <c r="C17" s="50"/>
      <c r="D17" s="4" t="s">
        <v>36</v>
      </c>
      <c r="E17" s="11">
        <v>153000</v>
      </c>
      <c r="F17" s="4" t="s">
        <v>35</v>
      </c>
      <c r="G17" s="7">
        <v>2026</v>
      </c>
      <c r="H17" s="7">
        <v>2035</v>
      </c>
      <c r="I17" s="12" t="s">
        <v>33</v>
      </c>
      <c r="J17" s="13"/>
      <c r="K17" s="72"/>
      <c r="L17" s="72"/>
      <c r="M17" s="72"/>
      <c r="N17" s="72"/>
      <c r="O17" s="106" t="s">
        <v>12</v>
      </c>
      <c r="P17" s="107"/>
      <c r="Q17" s="107"/>
      <c r="R17" s="107"/>
      <c r="S17" s="107"/>
      <c r="T17" s="107"/>
      <c r="U17" s="107"/>
      <c r="V17" s="107"/>
      <c r="W17" s="107"/>
      <c r="X17" s="108"/>
    </row>
    <row r="18" spans="1:24" ht="42.75" x14ac:dyDescent="0.2">
      <c r="A18" s="49" t="s">
        <v>13</v>
      </c>
      <c r="B18" s="33" t="s">
        <v>38</v>
      </c>
      <c r="C18" s="50"/>
      <c r="D18" s="4" t="s">
        <v>36</v>
      </c>
      <c r="E18" s="11">
        <v>270</v>
      </c>
      <c r="F18" s="52" t="s">
        <v>56</v>
      </c>
      <c r="G18" s="7">
        <v>2026</v>
      </c>
      <c r="H18" s="7">
        <v>2035</v>
      </c>
      <c r="I18" s="12" t="s">
        <v>33</v>
      </c>
      <c r="J18" s="13"/>
      <c r="K18" s="72"/>
      <c r="L18" s="72"/>
      <c r="M18" s="72"/>
      <c r="N18" s="72"/>
      <c r="O18" s="106" t="s">
        <v>12</v>
      </c>
      <c r="P18" s="107"/>
      <c r="Q18" s="107"/>
      <c r="R18" s="107"/>
      <c r="S18" s="107"/>
      <c r="T18" s="107"/>
      <c r="U18" s="107"/>
      <c r="V18" s="107"/>
      <c r="W18" s="107"/>
      <c r="X18" s="108"/>
    </row>
    <row r="19" spans="1:24" ht="43.5" thickBot="1" x14ac:dyDescent="0.25">
      <c r="A19" s="16" t="s">
        <v>39</v>
      </c>
      <c r="B19" s="51" t="s">
        <v>30</v>
      </c>
      <c r="C19" s="14"/>
      <c r="D19" s="45" t="s">
        <v>36</v>
      </c>
      <c r="E19" s="15">
        <v>1700</v>
      </c>
      <c r="F19" s="41" t="s">
        <v>56</v>
      </c>
      <c r="G19" s="42">
        <v>2026</v>
      </c>
      <c r="H19" s="42">
        <v>2035</v>
      </c>
      <c r="I19" s="16" t="s">
        <v>33</v>
      </c>
      <c r="J19" s="17"/>
      <c r="K19" s="73"/>
      <c r="L19" s="73"/>
      <c r="M19" s="73"/>
      <c r="N19" s="73"/>
      <c r="O19" s="101" t="s">
        <v>12</v>
      </c>
      <c r="P19" s="102"/>
      <c r="Q19" s="102"/>
      <c r="R19" s="102"/>
      <c r="S19" s="102"/>
      <c r="T19" s="102"/>
      <c r="U19" s="102"/>
      <c r="V19" s="102"/>
      <c r="W19" s="102"/>
      <c r="X19" s="103"/>
    </row>
    <row r="21" spans="1:24" s="23" customFormat="1" x14ac:dyDescent="0.2">
      <c r="A21" s="95" t="s">
        <v>19</v>
      </c>
      <c r="B21" s="95"/>
      <c r="C21" s="95"/>
      <c r="D21" s="95"/>
      <c r="E21" s="95"/>
      <c r="F21" s="18"/>
      <c r="G21" s="19"/>
      <c r="H21" s="20"/>
      <c r="I21" s="18"/>
      <c r="J21" s="21"/>
      <c r="K21" s="21"/>
      <c r="L21" s="21"/>
      <c r="M21" s="21"/>
      <c r="N21" s="21"/>
      <c r="O21" s="22"/>
      <c r="P21" s="22"/>
      <c r="Q21" s="22"/>
      <c r="R21" s="22"/>
      <c r="S21" s="22"/>
      <c r="T21" s="22"/>
      <c r="U21" s="22"/>
      <c r="V21" s="22"/>
      <c r="W21" s="22"/>
      <c r="X21" s="22"/>
    </row>
    <row r="22" spans="1:24" s="23" customFormat="1" x14ac:dyDescent="0.2">
      <c r="A22" s="95" t="s">
        <v>20</v>
      </c>
      <c r="B22" s="95"/>
      <c r="C22" s="95"/>
      <c r="D22" s="95"/>
      <c r="E22" s="95"/>
      <c r="F22" s="18"/>
      <c r="G22" s="19"/>
      <c r="H22" s="20"/>
      <c r="I22" s="18"/>
      <c r="J22" s="21"/>
      <c r="K22" s="21"/>
      <c r="L22" s="21"/>
      <c r="M22" s="21"/>
      <c r="N22" s="21"/>
      <c r="O22" s="22"/>
      <c r="P22" s="22"/>
      <c r="Q22" s="22"/>
      <c r="R22" s="22"/>
      <c r="S22" s="22"/>
      <c r="T22" s="22"/>
      <c r="U22" s="22"/>
      <c r="V22" s="22"/>
      <c r="W22" s="22"/>
      <c r="X22" s="22"/>
    </row>
    <row r="32" spans="1:24" x14ac:dyDescent="0.2">
      <c r="P32" s="27"/>
    </row>
  </sheetData>
  <mergeCells count="51">
    <mergeCell ref="A1:X1"/>
    <mergeCell ref="A2:X2"/>
    <mergeCell ref="A3:E3"/>
    <mergeCell ref="F3:L3"/>
    <mergeCell ref="M3:X3"/>
    <mergeCell ref="A8:X8"/>
    <mergeCell ref="A9:A11"/>
    <mergeCell ref="B9:B11"/>
    <mergeCell ref="C9:C11"/>
    <mergeCell ref="A4:E4"/>
    <mergeCell ref="F4:L4"/>
    <mergeCell ref="M4:X4"/>
    <mergeCell ref="A5:E5"/>
    <mergeCell ref="F5:L5"/>
    <mergeCell ref="M5:X5"/>
    <mergeCell ref="A6:E6"/>
    <mergeCell ref="F6:L6"/>
    <mergeCell ref="M6:X6"/>
    <mergeCell ref="A7:E7"/>
    <mergeCell ref="F7:L7"/>
    <mergeCell ref="M7:X7"/>
    <mergeCell ref="D9:D11"/>
    <mergeCell ref="F9:F11"/>
    <mergeCell ref="G9:H9"/>
    <mergeCell ref="J9:X9"/>
    <mergeCell ref="E10:E11"/>
    <mergeCell ref="G10:G11"/>
    <mergeCell ref="H10:H11"/>
    <mergeCell ref="I10:I11"/>
    <mergeCell ref="J10:J11"/>
    <mergeCell ref="P10:P11"/>
    <mergeCell ref="Q10:Q11"/>
    <mergeCell ref="R10:R11"/>
    <mergeCell ref="T10:T11"/>
    <mergeCell ref="U10:U11"/>
    <mergeCell ref="A22:E22"/>
    <mergeCell ref="V10:V11"/>
    <mergeCell ref="W10:W11"/>
    <mergeCell ref="K15:N15"/>
    <mergeCell ref="O19:X19"/>
    <mergeCell ref="X10:X11"/>
    <mergeCell ref="O17:X17"/>
    <mergeCell ref="A21:E21"/>
    <mergeCell ref="K14:N14"/>
    <mergeCell ref="O18:X18"/>
    <mergeCell ref="S10:S11"/>
    <mergeCell ref="K10:K11"/>
    <mergeCell ref="L10:L11"/>
    <mergeCell ref="M10:M11"/>
    <mergeCell ref="N10:N11"/>
    <mergeCell ref="O10:O11"/>
  </mergeCells>
  <printOptions gridLines="1"/>
  <pageMargins left="0.19" right="0.15748031496062992" top="0.74803149606299213" bottom="0.47244094488188981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27"/>
  <sheetViews>
    <sheetView view="pageBreakPreview" zoomScale="60" zoomScaleNormal="80" workbookViewId="0">
      <selection sqref="A1:X1"/>
    </sheetView>
  </sheetViews>
  <sheetFormatPr defaultColWidth="8.85546875" defaultRowHeight="14.25" x14ac:dyDescent="0.2"/>
  <cols>
    <col min="1" max="1" width="9.42578125" style="26" customWidth="1"/>
    <col min="2" max="2" width="31.42578125" style="1" customWidth="1"/>
    <col min="3" max="3" width="13.28515625" style="1" bestFit="1" customWidth="1"/>
    <col min="4" max="4" width="17.42578125" style="1" bestFit="1" customWidth="1"/>
    <col min="5" max="5" width="12.85546875" style="1" customWidth="1"/>
    <col min="6" max="6" width="17" style="1" customWidth="1"/>
    <col min="7" max="8" width="10.7109375" style="1" customWidth="1"/>
    <col min="9" max="9" width="17.7109375" style="1" customWidth="1"/>
    <col min="10" max="19" width="8.85546875" style="1"/>
    <col min="20" max="20" width="6.7109375" style="1" customWidth="1"/>
    <col min="21" max="21" width="6.28515625" style="1" customWidth="1"/>
    <col min="22" max="22" width="5.28515625" style="1" customWidth="1"/>
    <col min="23" max="23" width="6.140625" style="1" customWidth="1"/>
    <col min="24" max="24" width="6.5703125" style="1" customWidth="1"/>
    <col min="25" max="16384" width="8.85546875" style="1"/>
  </cols>
  <sheetData>
    <row r="1" spans="1:24" x14ac:dyDescent="0.2">
      <c r="A1" s="136" t="s">
        <v>53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  <c r="Q1" s="137"/>
      <c r="R1" s="137"/>
      <c r="S1" s="137"/>
      <c r="T1" s="137"/>
      <c r="U1" s="137"/>
      <c r="V1" s="137"/>
      <c r="W1" s="137"/>
      <c r="X1" s="138"/>
    </row>
    <row r="2" spans="1:24" ht="15" x14ac:dyDescent="0.25">
      <c r="A2" s="134" t="s">
        <v>24</v>
      </c>
      <c r="B2" s="134"/>
      <c r="C2" s="134"/>
      <c r="D2" s="134"/>
      <c r="E2" s="134"/>
      <c r="F2" s="134"/>
      <c r="G2" s="134"/>
      <c r="H2" s="134"/>
      <c r="I2" s="134"/>
      <c r="J2" s="134"/>
      <c r="K2" s="134"/>
      <c r="L2" s="134"/>
      <c r="M2" s="134"/>
      <c r="N2" s="134"/>
      <c r="O2" s="134"/>
      <c r="P2" s="134"/>
      <c r="Q2" s="134"/>
      <c r="R2" s="134"/>
      <c r="S2" s="134"/>
      <c r="T2" s="134"/>
      <c r="U2" s="134"/>
      <c r="V2" s="134"/>
      <c r="W2" s="134"/>
      <c r="X2" s="135"/>
    </row>
    <row r="3" spans="1:24" x14ac:dyDescent="0.2">
      <c r="A3" s="125" t="s">
        <v>14</v>
      </c>
      <c r="B3" s="125"/>
      <c r="C3" s="125"/>
      <c r="D3" s="125"/>
      <c r="E3" s="125"/>
      <c r="F3" s="126" t="s">
        <v>36</v>
      </c>
      <c r="G3" s="120"/>
      <c r="H3" s="120"/>
      <c r="I3" s="120"/>
      <c r="J3" s="120"/>
      <c r="K3" s="120"/>
      <c r="L3" s="120"/>
      <c r="M3" s="120" t="s">
        <v>27</v>
      </c>
      <c r="N3" s="120"/>
      <c r="O3" s="120"/>
      <c r="P3" s="120"/>
      <c r="Q3" s="120"/>
      <c r="R3" s="120"/>
      <c r="S3" s="120"/>
      <c r="T3" s="120"/>
      <c r="U3" s="120"/>
      <c r="V3" s="120"/>
      <c r="W3" s="120"/>
      <c r="X3" s="121"/>
    </row>
    <row r="4" spans="1:24" x14ac:dyDescent="0.2">
      <c r="A4" s="125" t="s">
        <v>15</v>
      </c>
      <c r="B4" s="125"/>
      <c r="C4" s="125"/>
      <c r="D4" s="125"/>
      <c r="E4" s="125"/>
      <c r="F4" s="126" t="s">
        <v>28</v>
      </c>
      <c r="G4" s="120"/>
      <c r="H4" s="120"/>
      <c r="I4" s="120"/>
      <c r="J4" s="120"/>
      <c r="K4" s="120"/>
      <c r="L4" s="120"/>
      <c r="M4" s="120"/>
      <c r="N4" s="120"/>
      <c r="O4" s="120"/>
      <c r="P4" s="120"/>
      <c r="Q4" s="120"/>
      <c r="R4" s="120"/>
      <c r="S4" s="120"/>
      <c r="T4" s="120"/>
      <c r="U4" s="120"/>
      <c r="V4" s="120"/>
      <c r="W4" s="120"/>
      <c r="X4" s="121"/>
    </row>
    <row r="5" spans="1:24" x14ac:dyDescent="0.2">
      <c r="A5" s="125" t="s">
        <v>16</v>
      </c>
      <c r="B5" s="125"/>
      <c r="C5" s="125"/>
      <c r="D5" s="125"/>
      <c r="E5" s="125"/>
      <c r="F5" s="120" t="s">
        <v>22</v>
      </c>
      <c r="G5" s="120"/>
      <c r="H5" s="120"/>
      <c r="I5" s="120"/>
      <c r="J5" s="120"/>
      <c r="K5" s="120"/>
      <c r="L5" s="120"/>
      <c r="M5" s="120"/>
      <c r="N5" s="120"/>
      <c r="O5" s="120"/>
      <c r="P5" s="120"/>
      <c r="Q5" s="120"/>
      <c r="R5" s="120"/>
      <c r="S5" s="120"/>
      <c r="T5" s="120"/>
      <c r="U5" s="120"/>
      <c r="V5" s="120"/>
      <c r="W5" s="120"/>
      <c r="X5" s="121"/>
    </row>
    <row r="6" spans="1:24" x14ac:dyDescent="0.2">
      <c r="A6" s="125" t="s">
        <v>18</v>
      </c>
      <c r="B6" s="125"/>
      <c r="C6" s="125"/>
      <c r="D6" s="125"/>
      <c r="E6" s="125"/>
      <c r="F6" s="126" t="s">
        <v>36</v>
      </c>
      <c r="G6" s="120"/>
      <c r="H6" s="120"/>
      <c r="I6" s="120"/>
      <c r="J6" s="120"/>
      <c r="K6" s="120"/>
      <c r="L6" s="120"/>
      <c r="M6" s="120"/>
      <c r="N6" s="120"/>
      <c r="O6" s="120"/>
      <c r="P6" s="120"/>
      <c r="Q6" s="120"/>
      <c r="R6" s="120"/>
      <c r="S6" s="120"/>
      <c r="T6" s="120"/>
      <c r="U6" s="120"/>
      <c r="V6" s="120"/>
      <c r="W6" s="120"/>
      <c r="X6" s="121"/>
    </row>
    <row r="7" spans="1:24" x14ac:dyDescent="0.2">
      <c r="A7" s="125" t="s">
        <v>17</v>
      </c>
      <c r="B7" s="125"/>
      <c r="C7" s="125"/>
      <c r="D7" s="125"/>
      <c r="E7" s="125"/>
      <c r="F7" s="120" t="s">
        <v>34</v>
      </c>
      <c r="G7" s="120"/>
      <c r="H7" s="120"/>
      <c r="I7" s="120"/>
      <c r="J7" s="120"/>
      <c r="K7" s="120"/>
      <c r="L7" s="120"/>
      <c r="M7" s="120"/>
      <c r="N7" s="120"/>
      <c r="O7" s="120"/>
      <c r="P7" s="120"/>
      <c r="Q7" s="120"/>
      <c r="R7" s="120"/>
      <c r="S7" s="120"/>
      <c r="T7" s="120"/>
      <c r="U7" s="120"/>
      <c r="V7" s="120"/>
      <c r="W7" s="120"/>
      <c r="X7" s="121"/>
    </row>
    <row r="8" spans="1:24" x14ac:dyDescent="0.2">
      <c r="A8" s="120"/>
      <c r="B8" s="120"/>
      <c r="C8" s="120"/>
      <c r="D8" s="120"/>
      <c r="E8" s="120"/>
      <c r="F8" s="120"/>
      <c r="G8" s="120"/>
      <c r="H8" s="120"/>
      <c r="I8" s="120"/>
      <c r="J8" s="120"/>
      <c r="K8" s="120"/>
      <c r="L8" s="120"/>
      <c r="M8" s="120"/>
      <c r="N8" s="120"/>
      <c r="O8" s="120"/>
      <c r="P8" s="120"/>
      <c r="Q8" s="120"/>
      <c r="R8" s="120"/>
      <c r="S8" s="120"/>
      <c r="T8" s="120"/>
      <c r="U8" s="120"/>
      <c r="V8" s="120"/>
      <c r="W8" s="120"/>
      <c r="X8" s="121"/>
    </row>
    <row r="9" spans="1:24" ht="45" x14ac:dyDescent="0.2">
      <c r="A9" s="111" t="s">
        <v>23</v>
      </c>
      <c r="B9" s="111" t="s">
        <v>0</v>
      </c>
      <c r="C9" s="111" t="s">
        <v>1</v>
      </c>
      <c r="D9" s="111" t="s">
        <v>2</v>
      </c>
      <c r="E9" s="28" t="s">
        <v>3</v>
      </c>
      <c r="F9" s="111" t="s">
        <v>5</v>
      </c>
      <c r="G9" s="111" t="s">
        <v>6</v>
      </c>
      <c r="H9" s="111"/>
      <c r="I9" s="28" t="s">
        <v>7</v>
      </c>
      <c r="J9" s="111" t="s">
        <v>8</v>
      </c>
      <c r="K9" s="111"/>
      <c r="L9" s="111"/>
      <c r="M9" s="111"/>
      <c r="N9" s="111"/>
      <c r="O9" s="111"/>
      <c r="P9" s="111"/>
      <c r="Q9" s="111"/>
      <c r="R9" s="111"/>
      <c r="S9" s="111"/>
      <c r="T9" s="111"/>
      <c r="U9" s="111"/>
      <c r="V9" s="111"/>
      <c r="W9" s="111"/>
      <c r="X9" s="113"/>
    </row>
    <row r="10" spans="1:24" x14ac:dyDescent="0.2">
      <c r="A10" s="111"/>
      <c r="B10" s="111"/>
      <c r="C10" s="111"/>
      <c r="D10" s="111"/>
      <c r="E10" s="114" t="s">
        <v>4</v>
      </c>
      <c r="F10" s="111"/>
      <c r="G10" s="116" t="s">
        <v>9</v>
      </c>
      <c r="H10" s="116" t="s">
        <v>10</v>
      </c>
      <c r="I10" s="116" t="s">
        <v>21</v>
      </c>
      <c r="J10" s="118">
        <v>1</v>
      </c>
      <c r="K10" s="109">
        <v>2</v>
      </c>
      <c r="L10" s="109">
        <v>3</v>
      </c>
      <c r="M10" s="109">
        <v>4</v>
      </c>
      <c r="N10" s="109">
        <v>5</v>
      </c>
      <c r="O10" s="96">
        <v>6</v>
      </c>
      <c r="P10" s="96">
        <v>7</v>
      </c>
      <c r="Q10" s="96">
        <v>8</v>
      </c>
      <c r="R10" s="96">
        <v>9</v>
      </c>
      <c r="S10" s="96">
        <v>10</v>
      </c>
      <c r="T10" s="96">
        <v>11</v>
      </c>
      <c r="U10" s="96">
        <v>12</v>
      </c>
      <c r="V10" s="96">
        <v>13</v>
      </c>
      <c r="W10" s="96">
        <v>14</v>
      </c>
      <c r="X10" s="104">
        <v>15</v>
      </c>
    </row>
    <row r="11" spans="1:24" ht="15" thickBot="1" x14ac:dyDescent="0.25">
      <c r="A11" s="112"/>
      <c r="B11" s="112"/>
      <c r="C11" s="112"/>
      <c r="D11" s="112"/>
      <c r="E11" s="115"/>
      <c r="F11" s="112"/>
      <c r="G11" s="117"/>
      <c r="H11" s="117"/>
      <c r="I11" s="117"/>
      <c r="J11" s="119"/>
      <c r="K11" s="110"/>
      <c r="L11" s="110"/>
      <c r="M11" s="110"/>
      <c r="N11" s="110"/>
      <c r="O11" s="97"/>
      <c r="P11" s="97"/>
      <c r="Q11" s="97"/>
      <c r="R11" s="97"/>
      <c r="S11" s="97"/>
      <c r="T11" s="97"/>
      <c r="U11" s="97"/>
      <c r="V11" s="97"/>
      <c r="W11" s="97"/>
      <c r="X11" s="105"/>
    </row>
    <row r="12" spans="1:24" s="23" customFormat="1" x14ac:dyDescent="0.2">
      <c r="A12" s="31"/>
      <c r="B12" s="32"/>
      <c r="C12" s="37"/>
      <c r="D12" s="38"/>
      <c r="E12" s="39"/>
      <c r="F12" s="38"/>
      <c r="G12" s="3"/>
      <c r="H12" s="3"/>
      <c r="I12" s="31"/>
      <c r="J12" s="34"/>
      <c r="K12" s="75"/>
      <c r="L12" s="76"/>
      <c r="M12" s="76"/>
      <c r="N12" s="76"/>
      <c r="O12" s="35"/>
      <c r="P12" s="35"/>
      <c r="Q12" s="35"/>
      <c r="R12" s="35"/>
      <c r="S12" s="35"/>
      <c r="T12" s="35"/>
      <c r="U12" s="35"/>
      <c r="V12" s="35"/>
      <c r="W12" s="35"/>
      <c r="X12" s="36"/>
    </row>
    <row r="13" spans="1:24" s="23" customFormat="1" x14ac:dyDescent="0.2">
      <c r="A13" s="6"/>
      <c r="B13" s="43"/>
      <c r="C13" s="24"/>
      <c r="D13" s="4"/>
      <c r="E13" s="5"/>
      <c r="F13" s="4"/>
      <c r="G13" s="44"/>
      <c r="H13" s="44"/>
      <c r="I13" s="6"/>
      <c r="J13" s="25"/>
      <c r="K13" s="77"/>
      <c r="L13" s="78"/>
      <c r="M13" s="78"/>
      <c r="N13" s="78"/>
      <c r="O13" s="29"/>
      <c r="P13" s="29"/>
      <c r="Q13" s="29"/>
      <c r="R13" s="29"/>
      <c r="S13" s="29"/>
      <c r="T13" s="29"/>
      <c r="U13" s="29"/>
      <c r="V13" s="29"/>
      <c r="W13" s="29"/>
      <c r="X13" s="30"/>
    </row>
    <row r="14" spans="1:24" ht="13.5" customHeight="1" thickBot="1" x14ac:dyDescent="0.25">
      <c r="A14" s="16"/>
      <c r="B14" s="40"/>
      <c r="C14" s="14"/>
      <c r="D14" s="41"/>
      <c r="E14" s="15"/>
      <c r="F14" s="41"/>
      <c r="G14" s="42"/>
      <c r="H14" s="42"/>
      <c r="I14" s="16"/>
      <c r="J14" s="17"/>
      <c r="K14" s="79"/>
      <c r="L14" s="79"/>
      <c r="M14" s="79"/>
      <c r="N14" s="79"/>
      <c r="O14" s="46"/>
      <c r="P14" s="47"/>
      <c r="Q14" s="47"/>
      <c r="R14" s="47"/>
      <c r="S14" s="47"/>
      <c r="T14" s="47"/>
      <c r="U14" s="47"/>
      <c r="V14" s="47"/>
      <c r="W14" s="47"/>
      <c r="X14" s="48"/>
    </row>
    <row r="16" spans="1:24" x14ac:dyDescent="0.2">
      <c r="A16" s="95" t="s">
        <v>19</v>
      </c>
      <c r="B16" s="95"/>
      <c r="C16" s="95"/>
      <c r="D16" s="95"/>
      <c r="E16" s="95"/>
    </row>
    <row r="17" spans="1:16" x14ac:dyDescent="0.2">
      <c r="A17" s="95" t="s">
        <v>20</v>
      </c>
      <c r="B17" s="95"/>
      <c r="C17" s="95"/>
      <c r="D17" s="95"/>
      <c r="E17" s="95"/>
    </row>
    <row r="27" spans="1:16" x14ac:dyDescent="0.2">
      <c r="P27" s="27"/>
    </row>
  </sheetData>
  <mergeCells count="46">
    <mergeCell ref="A7:E7"/>
    <mergeCell ref="R10:R11"/>
    <mergeCell ref="A1:X1"/>
    <mergeCell ref="A2:X2"/>
    <mergeCell ref="A3:E3"/>
    <mergeCell ref="F3:L3"/>
    <mergeCell ref="M3:X3"/>
    <mergeCell ref="A4:E4"/>
    <mergeCell ref="F4:L4"/>
    <mergeCell ref="M4:X4"/>
    <mergeCell ref="A5:E5"/>
    <mergeCell ref="F5:L5"/>
    <mergeCell ref="M5:X5"/>
    <mergeCell ref="A6:E6"/>
    <mergeCell ref="F6:L6"/>
    <mergeCell ref="M6:X6"/>
    <mergeCell ref="F7:L7"/>
    <mergeCell ref="M7:X7"/>
    <mergeCell ref="A8:X8"/>
    <mergeCell ref="A9:A11"/>
    <mergeCell ref="B9:B11"/>
    <mergeCell ref="C9:C11"/>
    <mergeCell ref="D9:D11"/>
    <mergeCell ref="F9:F11"/>
    <mergeCell ref="G9:H9"/>
    <mergeCell ref="J9:X9"/>
    <mergeCell ref="E10:E11"/>
    <mergeCell ref="G10:G11"/>
    <mergeCell ref="V10:V11"/>
    <mergeCell ref="W10:W11"/>
    <mergeCell ref="X10:X11"/>
    <mergeCell ref="S10:S11"/>
    <mergeCell ref="A16:E16"/>
    <mergeCell ref="A17:E17"/>
    <mergeCell ref="T10:T11"/>
    <mergeCell ref="U10:U11"/>
    <mergeCell ref="H10:H11"/>
    <mergeCell ref="I10:I11"/>
    <mergeCell ref="J10:J11"/>
    <mergeCell ref="N10:N11"/>
    <mergeCell ref="O10:O11"/>
    <mergeCell ref="P10:P11"/>
    <mergeCell ref="Q10:Q11"/>
    <mergeCell ref="K10:K11"/>
    <mergeCell ref="L10:L11"/>
    <mergeCell ref="M10:M11"/>
  </mergeCells>
  <printOptions gridLines="1"/>
  <pageMargins left="0.19" right="0.15748031496062992" top="0.74803149606299213" bottom="0.47244094488188981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0"/>
  <sheetViews>
    <sheetView view="pageBreakPreview" zoomScaleSheetLayoutView="100" workbookViewId="0">
      <selection sqref="A1:D1"/>
    </sheetView>
  </sheetViews>
  <sheetFormatPr defaultRowHeight="15" x14ac:dyDescent="0.25"/>
  <cols>
    <col min="1" max="1" width="27.7109375" customWidth="1"/>
  </cols>
  <sheetData>
    <row r="1" spans="1:13" x14ac:dyDescent="0.25">
      <c r="A1" s="142" t="s">
        <v>36</v>
      </c>
      <c r="B1" s="142"/>
      <c r="C1" s="142"/>
      <c r="D1" s="142"/>
      <c r="E1" s="53"/>
      <c r="F1" s="54"/>
      <c r="G1" s="54"/>
      <c r="H1" s="54"/>
      <c r="I1" s="54"/>
      <c r="J1" s="54"/>
      <c r="K1" s="54"/>
      <c r="L1" s="54"/>
      <c r="M1" s="54"/>
    </row>
    <row r="2" spans="1:13" x14ac:dyDescent="0.25">
      <c r="A2" s="142" t="s">
        <v>40</v>
      </c>
      <c r="B2" s="142"/>
      <c r="C2" s="142"/>
      <c r="D2" s="142"/>
      <c r="E2" s="53"/>
      <c r="F2" s="54"/>
      <c r="G2" s="54"/>
      <c r="H2" s="54"/>
      <c r="I2" s="54"/>
      <c r="J2" s="54"/>
      <c r="K2" s="54"/>
      <c r="L2" s="54"/>
      <c r="M2" s="54"/>
    </row>
    <row r="3" spans="1:13" x14ac:dyDescent="0.25">
      <c r="A3" s="142" t="s">
        <v>49</v>
      </c>
      <c r="B3" s="142"/>
      <c r="C3" s="142"/>
      <c r="D3" s="142"/>
      <c r="E3" s="53"/>
      <c r="F3" s="54"/>
      <c r="G3" s="54"/>
      <c r="H3" s="54"/>
      <c r="I3" s="54"/>
      <c r="J3" s="54"/>
      <c r="K3" s="54"/>
      <c r="L3" s="54"/>
      <c r="M3" s="54"/>
    </row>
    <row r="4" spans="1:13" x14ac:dyDescent="0.25">
      <c r="A4" s="142" t="s">
        <v>41</v>
      </c>
      <c r="B4" s="142"/>
      <c r="C4" s="142"/>
      <c r="D4" s="142"/>
      <c r="E4" s="53"/>
      <c r="F4" s="54"/>
      <c r="G4" s="54"/>
      <c r="H4" s="54"/>
      <c r="I4" s="54"/>
      <c r="J4" s="54"/>
      <c r="K4" s="54"/>
      <c r="L4" s="54"/>
      <c r="M4" s="54"/>
    </row>
    <row r="5" spans="1:13" x14ac:dyDescent="0.25">
      <c r="A5" s="142" t="s">
        <v>57</v>
      </c>
      <c r="B5" s="142"/>
      <c r="C5" s="142"/>
      <c r="D5" s="142"/>
      <c r="E5" s="53"/>
      <c r="F5" s="54"/>
      <c r="G5" s="54"/>
      <c r="H5" s="54"/>
      <c r="I5" s="54"/>
      <c r="J5" s="54"/>
      <c r="K5" s="54"/>
      <c r="L5" s="54"/>
      <c r="M5" s="54"/>
    </row>
    <row r="6" spans="1:13" ht="15.75" thickBot="1" x14ac:dyDescent="0.3">
      <c r="A6" s="54"/>
      <c r="B6" s="54"/>
      <c r="C6" s="54"/>
      <c r="D6" s="54"/>
      <c r="E6" s="54"/>
      <c r="F6" s="54"/>
      <c r="G6" s="54"/>
      <c r="H6" s="55"/>
      <c r="I6" s="55"/>
      <c r="J6" s="54"/>
      <c r="K6" s="54"/>
      <c r="L6" s="55"/>
      <c r="M6" s="55" t="s">
        <v>42</v>
      </c>
    </row>
    <row r="7" spans="1:13" x14ac:dyDescent="0.25">
      <c r="A7" s="54"/>
      <c r="B7" s="143" t="s">
        <v>43</v>
      </c>
      <c r="C7" s="140"/>
      <c r="D7" s="140"/>
      <c r="E7" s="141"/>
      <c r="F7" s="139" t="s">
        <v>44</v>
      </c>
      <c r="G7" s="140"/>
      <c r="H7" s="140"/>
      <c r="I7" s="141"/>
      <c r="J7" s="139" t="s">
        <v>45</v>
      </c>
      <c r="K7" s="140"/>
      <c r="L7" s="140"/>
      <c r="M7" s="141"/>
    </row>
    <row r="8" spans="1:13" ht="45" customHeight="1" x14ac:dyDescent="0.25">
      <c r="A8" s="54"/>
      <c r="B8" s="56" t="s">
        <v>58</v>
      </c>
      <c r="C8" s="57" t="s">
        <v>59</v>
      </c>
      <c r="D8" s="57" t="s">
        <v>60</v>
      </c>
      <c r="E8" s="58" t="s">
        <v>61</v>
      </c>
      <c r="F8" s="56" t="s">
        <v>58</v>
      </c>
      <c r="G8" s="57" t="s">
        <v>59</v>
      </c>
      <c r="H8" s="57" t="s">
        <v>60</v>
      </c>
      <c r="I8" s="58" t="s">
        <v>61</v>
      </c>
      <c r="J8" s="56" t="s">
        <v>58</v>
      </c>
      <c r="K8" s="57" t="s">
        <v>59</v>
      </c>
      <c r="L8" s="57" t="s">
        <v>60</v>
      </c>
      <c r="M8" s="58" t="s">
        <v>61</v>
      </c>
    </row>
    <row r="9" spans="1:13" ht="15" customHeight="1" x14ac:dyDescent="0.25">
      <c r="A9" s="59" t="s">
        <v>50</v>
      </c>
      <c r="B9" s="60">
        <f>B10+B11+B12</f>
        <v>197</v>
      </c>
      <c r="C9" s="61">
        <f t="shared" ref="C9:D9" si="0">C10+C11+C12</f>
        <v>788</v>
      </c>
      <c r="D9" s="61">
        <f t="shared" si="0"/>
        <v>154970</v>
      </c>
      <c r="E9" s="63">
        <f>B9+C9+D9</f>
        <v>155955</v>
      </c>
      <c r="F9" s="60">
        <f>F10+F11+F12</f>
        <v>197</v>
      </c>
      <c r="G9" s="61">
        <f t="shared" ref="G9:I9" si="1">G10+G11+G12</f>
        <v>788</v>
      </c>
      <c r="H9" s="61">
        <f t="shared" si="1"/>
        <v>1970</v>
      </c>
      <c r="I9" s="62">
        <f t="shared" si="1"/>
        <v>2955</v>
      </c>
      <c r="J9" s="63">
        <f>F9-B9</f>
        <v>0</v>
      </c>
      <c r="K9" s="63">
        <f t="shared" ref="K9:M17" si="2">G9-C9</f>
        <v>0</v>
      </c>
      <c r="L9" s="63">
        <f t="shared" si="2"/>
        <v>-153000</v>
      </c>
      <c r="M9" s="63">
        <f>I9-E9</f>
        <v>-153000</v>
      </c>
    </row>
    <row r="10" spans="1:13" x14ac:dyDescent="0.25">
      <c r="A10" s="64" t="s">
        <v>46</v>
      </c>
      <c r="B10" s="65">
        <v>0</v>
      </c>
      <c r="C10" s="66">
        <v>0</v>
      </c>
      <c r="D10" s="66">
        <v>0</v>
      </c>
      <c r="E10" s="68">
        <f t="shared" ref="E10:E20" si="3">B10+C10+D10</f>
        <v>0</v>
      </c>
      <c r="F10" s="69">
        <v>0</v>
      </c>
      <c r="G10" s="66">
        <v>0</v>
      </c>
      <c r="H10" s="66">
        <v>0</v>
      </c>
      <c r="I10" s="68">
        <f t="shared" ref="I10:I11" si="4">F10+G10+H10</f>
        <v>0</v>
      </c>
      <c r="J10" s="69">
        <f t="shared" ref="J10:J17" si="5">F10-B10</f>
        <v>0</v>
      </c>
      <c r="K10" s="69">
        <f t="shared" si="2"/>
        <v>0</v>
      </c>
      <c r="L10" s="69">
        <f t="shared" si="2"/>
        <v>0</v>
      </c>
      <c r="M10" s="69">
        <f t="shared" si="2"/>
        <v>0</v>
      </c>
    </row>
    <row r="11" spans="1:13" x14ac:dyDescent="0.25">
      <c r="A11" s="64" t="s">
        <v>47</v>
      </c>
      <c r="B11" s="65">
        <v>0</v>
      </c>
      <c r="C11" s="66">
        <v>0</v>
      </c>
      <c r="D11" s="66">
        <v>153000</v>
      </c>
      <c r="E11" s="68">
        <f t="shared" si="3"/>
        <v>153000</v>
      </c>
      <c r="F11" s="69">
        <v>0</v>
      </c>
      <c r="G11" s="66">
        <v>0</v>
      </c>
      <c r="H11" s="66">
        <v>0</v>
      </c>
      <c r="I11" s="68">
        <f t="shared" si="4"/>
        <v>0</v>
      </c>
      <c r="J11" s="69">
        <f t="shared" si="5"/>
        <v>0</v>
      </c>
      <c r="K11" s="69">
        <f t="shared" si="2"/>
        <v>0</v>
      </c>
      <c r="L11" s="69">
        <f t="shared" si="2"/>
        <v>-153000</v>
      </c>
      <c r="M11" s="69">
        <f t="shared" si="2"/>
        <v>-153000</v>
      </c>
    </row>
    <row r="12" spans="1:13" x14ac:dyDescent="0.25">
      <c r="A12" s="64" t="s">
        <v>48</v>
      </c>
      <c r="B12" s="65">
        <v>197</v>
      </c>
      <c r="C12" s="66">
        <v>788</v>
      </c>
      <c r="D12" s="66">
        <v>1970</v>
      </c>
      <c r="E12" s="69">
        <f t="shared" si="3"/>
        <v>2955</v>
      </c>
      <c r="F12" s="65">
        <v>197</v>
      </c>
      <c r="G12" s="66">
        <v>788</v>
      </c>
      <c r="H12" s="66">
        <v>1970</v>
      </c>
      <c r="I12" s="68">
        <f>F12+G12+H12</f>
        <v>2955</v>
      </c>
      <c r="J12" s="69">
        <f t="shared" si="5"/>
        <v>0</v>
      </c>
      <c r="K12" s="69">
        <f t="shared" si="2"/>
        <v>0</v>
      </c>
      <c r="L12" s="69">
        <f t="shared" si="2"/>
        <v>0</v>
      </c>
      <c r="M12" s="69">
        <f t="shared" si="2"/>
        <v>0</v>
      </c>
    </row>
    <row r="13" spans="1:13" ht="15" customHeight="1" x14ac:dyDescent="0.25">
      <c r="A13" s="59" t="s">
        <v>51</v>
      </c>
      <c r="B13" s="60">
        <f>B14+B15+B16</f>
        <v>0</v>
      </c>
      <c r="C13" s="61">
        <f t="shared" ref="C13:D13" si="6">C14+C15+C16</f>
        <v>0</v>
      </c>
      <c r="D13" s="61">
        <f t="shared" si="6"/>
        <v>0</v>
      </c>
      <c r="E13" s="63">
        <f t="shared" si="3"/>
        <v>0</v>
      </c>
      <c r="F13" s="60">
        <f>F14+F15+F16</f>
        <v>0</v>
      </c>
      <c r="G13" s="61">
        <f t="shared" ref="G13:H13" si="7">G14+G15+G16</f>
        <v>0</v>
      </c>
      <c r="H13" s="63">
        <f t="shared" si="7"/>
        <v>0</v>
      </c>
      <c r="I13" s="62">
        <f>F13+G13+H13</f>
        <v>0</v>
      </c>
      <c r="J13" s="63">
        <f t="shared" si="5"/>
        <v>0</v>
      </c>
      <c r="K13" s="63">
        <f t="shared" si="2"/>
        <v>0</v>
      </c>
      <c r="L13" s="63">
        <f t="shared" si="2"/>
        <v>0</v>
      </c>
      <c r="M13" s="63">
        <f>I13-E13</f>
        <v>0</v>
      </c>
    </row>
    <row r="14" spans="1:13" x14ac:dyDescent="0.25">
      <c r="A14" s="64" t="s">
        <v>46</v>
      </c>
      <c r="B14" s="65">
        <v>0</v>
      </c>
      <c r="C14" s="66">
        <v>0</v>
      </c>
      <c r="D14" s="67">
        <v>0</v>
      </c>
      <c r="E14" s="69">
        <f t="shared" si="3"/>
        <v>0</v>
      </c>
      <c r="F14" s="65">
        <v>0</v>
      </c>
      <c r="G14" s="66">
        <v>0</v>
      </c>
      <c r="H14" s="67">
        <v>0</v>
      </c>
      <c r="I14" s="68">
        <f t="shared" ref="I14:I16" si="8">F14+G14+H14</f>
        <v>0</v>
      </c>
      <c r="J14" s="69">
        <f t="shared" si="5"/>
        <v>0</v>
      </c>
      <c r="K14" s="69">
        <f t="shared" si="2"/>
        <v>0</v>
      </c>
      <c r="L14" s="69">
        <f t="shared" si="2"/>
        <v>0</v>
      </c>
      <c r="M14" s="69">
        <f t="shared" si="2"/>
        <v>0</v>
      </c>
    </row>
    <row r="15" spans="1:13" x14ac:dyDescent="0.25">
      <c r="A15" s="64" t="s">
        <v>47</v>
      </c>
      <c r="B15" s="65">
        <v>0</v>
      </c>
      <c r="C15" s="66">
        <v>0</v>
      </c>
      <c r="D15" s="66">
        <v>0</v>
      </c>
      <c r="E15" s="69">
        <f t="shared" si="3"/>
        <v>0</v>
      </c>
      <c r="F15" s="65">
        <v>0</v>
      </c>
      <c r="G15" s="66">
        <v>0</v>
      </c>
      <c r="H15" s="66">
        <v>0</v>
      </c>
      <c r="I15" s="68">
        <f t="shared" si="8"/>
        <v>0</v>
      </c>
      <c r="J15" s="69">
        <f t="shared" si="5"/>
        <v>0</v>
      </c>
      <c r="K15" s="69">
        <f t="shared" si="2"/>
        <v>0</v>
      </c>
      <c r="L15" s="69">
        <f t="shared" si="2"/>
        <v>0</v>
      </c>
      <c r="M15" s="69">
        <f t="shared" si="2"/>
        <v>0</v>
      </c>
    </row>
    <row r="16" spans="1:13" x14ac:dyDescent="0.25">
      <c r="A16" s="64" t="s">
        <v>48</v>
      </c>
      <c r="B16" s="65">
        <v>0</v>
      </c>
      <c r="C16" s="66">
        <v>0</v>
      </c>
      <c r="D16" s="66">
        <v>0</v>
      </c>
      <c r="E16" s="69">
        <f t="shared" si="3"/>
        <v>0</v>
      </c>
      <c r="F16" s="65">
        <v>0</v>
      </c>
      <c r="G16" s="66">
        <v>0</v>
      </c>
      <c r="H16" s="66">
        <v>0</v>
      </c>
      <c r="I16" s="68">
        <f t="shared" si="8"/>
        <v>0</v>
      </c>
      <c r="J16" s="69">
        <f t="shared" si="5"/>
        <v>0</v>
      </c>
      <c r="K16" s="69">
        <f t="shared" si="2"/>
        <v>0</v>
      </c>
      <c r="L16" s="69">
        <f t="shared" si="2"/>
        <v>0</v>
      </c>
      <c r="M16" s="69">
        <f t="shared" si="2"/>
        <v>0</v>
      </c>
    </row>
    <row r="17" spans="1:13" ht="15" customHeight="1" x14ac:dyDescent="0.25">
      <c r="A17" s="59" t="s">
        <v>52</v>
      </c>
      <c r="B17" s="60">
        <f>B9+B13</f>
        <v>197</v>
      </c>
      <c r="C17" s="61">
        <f t="shared" ref="C17:D17" si="9">C9+C13</f>
        <v>788</v>
      </c>
      <c r="D17" s="61">
        <f t="shared" si="9"/>
        <v>154970</v>
      </c>
      <c r="E17" s="62">
        <f>B17+C17+D17</f>
        <v>155955</v>
      </c>
      <c r="F17" s="63">
        <f>F9+F13</f>
        <v>197</v>
      </c>
      <c r="G17" s="63">
        <f t="shared" ref="G17:H17" si="10">G9+G13</f>
        <v>788</v>
      </c>
      <c r="H17" s="63">
        <f t="shared" si="10"/>
        <v>1970</v>
      </c>
      <c r="I17" s="62">
        <f>F17+G17+H17</f>
        <v>2955</v>
      </c>
      <c r="J17" s="63">
        <f t="shared" si="5"/>
        <v>0</v>
      </c>
      <c r="K17" s="63">
        <f t="shared" si="2"/>
        <v>0</v>
      </c>
      <c r="L17" s="63">
        <f t="shared" si="2"/>
        <v>-153000</v>
      </c>
      <c r="M17" s="63">
        <f t="shared" si="2"/>
        <v>-153000</v>
      </c>
    </row>
    <row r="18" spans="1:13" x14ac:dyDescent="0.25">
      <c r="A18" s="64" t="s">
        <v>46</v>
      </c>
      <c r="B18" s="65">
        <f t="shared" ref="B18:M20" si="11">B10+B14</f>
        <v>0</v>
      </c>
      <c r="C18" s="66">
        <f t="shared" si="11"/>
        <v>0</v>
      </c>
      <c r="D18" s="69">
        <f t="shared" si="11"/>
        <v>0</v>
      </c>
      <c r="E18" s="69">
        <f t="shared" si="3"/>
        <v>0</v>
      </c>
      <c r="F18" s="65">
        <f t="shared" si="11"/>
        <v>0</v>
      </c>
      <c r="G18" s="66">
        <f t="shared" si="11"/>
        <v>0</v>
      </c>
      <c r="H18" s="66">
        <f t="shared" si="11"/>
        <v>0</v>
      </c>
      <c r="I18" s="68">
        <f t="shared" ref="I18:I20" si="12">F18+G18+H18</f>
        <v>0</v>
      </c>
      <c r="J18" s="65">
        <f t="shared" si="11"/>
        <v>0</v>
      </c>
      <c r="K18" s="66">
        <f t="shared" si="11"/>
        <v>0</v>
      </c>
      <c r="L18" s="66">
        <f t="shared" si="11"/>
        <v>0</v>
      </c>
      <c r="M18" s="69">
        <f t="shared" si="11"/>
        <v>0</v>
      </c>
    </row>
    <row r="19" spans="1:13" x14ac:dyDescent="0.25">
      <c r="A19" s="64" t="s">
        <v>47</v>
      </c>
      <c r="B19" s="65">
        <f t="shared" si="11"/>
        <v>0</v>
      </c>
      <c r="C19" s="66">
        <f t="shared" si="11"/>
        <v>0</v>
      </c>
      <c r="D19" s="69">
        <f t="shared" si="11"/>
        <v>153000</v>
      </c>
      <c r="E19" s="69">
        <f t="shared" si="3"/>
        <v>153000</v>
      </c>
      <c r="F19" s="65">
        <f t="shared" si="11"/>
        <v>0</v>
      </c>
      <c r="G19" s="66">
        <f t="shared" si="11"/>
        <v>0</v>
      </c>
      <c r="H19" s="66">
        <f t="shared" si="11"/>
        <v>0</v>
      </c>
      <c r="I19" s="68">
        <f t="shared" si="12"/>
        <v>0</v>
      </c>
      <c r="J19" s="65">
        <f t="shared" si="11"/>
        <v>0</v>
      </c>
      <c r="K19" s="66">
        <f t="shared" si="11"/>
        <v>0</v>
      </c>
      <c r="L19" s="66">
        <f t="shared" si="11"/>
        <v>-153000</v>
      </c>
      <c r="M19" s="69">
        <f t="shared" si="11"/>
        <v>-153000</v>
      </c>
    </row>
    <row r="20" spans="1:13" ht="15.75" thickBot="1" x14ac:dyDescent="0.3">
      <c r="A20" s="70" t="s">
        <v>48</v>
      </c>
      <c r="B20" s="65">
        <f t="shared" si="11"/>
        <v>197</v>
      </c>
      <c r="C20" s="66">
        <f t="shared" si="11"/>
        <v>788</v>
      </c>
      <c r="D20" s="69">
        <f t="shared" si="11"/>
        <v>1970</v>
      </c>
      <c r="E20" s="69">
        <f t="shared" si="3"/>
        <v>2955</v>
      </c>
      <c r="F20" s="65">
        <f t="shared" si="11"/>
        <v>197</v>
      </c>
      <c r="G20" s="66">
        <f t="shared" si="11"/>
        <v>788</v>
      </c>
      <c r="H20" s="66">
        <f t="shared" si="11"/>
        <v>1970</v>
      </c>
      <c r="I20" s="68">
        <f t="shared" si="12"/>
        <v>2955</v>
      </c>
      <c r="J20" s="65">
        <f t="shared" si="11"/>
        <v>0</v>
      </c>
      <c r="K20" s="66">
        <f t="shared" si="11"/>
        <v>0</v>
      </c>
      <c r="L20" s="66">
        <f t="shared" si="11"/>
        <v>0</v>
      </c>
      <c r="M20" s="69">
        <f t="shared" si="11"/>
        <v>0</v>
      </c>
    </row>
  </sheetData>
  <mergeCells count="8">
    <mergeCell ref="F7:I7"/>
    <mergeCell ref="J7:M7"/>
    <mergeCell ref="A1:D1"/>
    <mergeCell ref="A2:D2"/>
    <mergeCell ref="A3:D3"/>
    <mergeCell ref="A4:D4"/>
    <mergeCell ref="A5:D5"/>
    <mergeCell ref="B7:E7"/>
  </mergeCells>
  <pageMargins left="0.7" right="0.7" top="0.75" bottom="0.75" header="0.3" footer="0.3"/>
  <pageSetup paperSize="9" scale="63" orientation="portrait" r:id="rId1"/>
  <ignoredErrors>
    <ignoredError sqref="E9 I18:I20 E17:E20 E1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2</vt:i4>
      </vt:variant>
    </vt:vector>
  </HeadingPairs>
  <TitlesOfParts>
    <vt:vector size="5" baseType="lpstr">
      <vt:lpstr>Felújítás, pótlás_Szorg_víz</vt:lpstr>
      <vt:lpstr>Beruházás_Szorg_víz</vt:lpstr>
      <vt:lpstr>Forrástábla</vt:lpstr>
      <vt:lpstr>Beruházás_Szorg_víz!Nyomtatási_terület</vt:lpstr>
      <vt:lpstr>'Felújítás, pótlás_Szorg_víz'!Nyomtatási_terület</vt:lpstr>
    </vt:vector>
  </TitlesOfParts>
  <Company>MEH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Fenyvesi Nóra</dc:creator>
  <cp:lastModifiedBy>vizmu</cp:lastModifiedBy>
  <cp:lastPrinted>2015-05-29T07:27:12Z</cp:lastPrinted>
  <dcterms:created xsi:type="dcterms:W3CDTF">2014-07-29T15:02:32Z</dcterms:created>
  <dcterms:modified xsi:type="dcterms:W3CDTF">2020-09-13T12:46:11Z</dcterms:modified>
</cp:coreProperties>
</file>