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20" yWindow="-120" windowWidth="29040" windowHeight="12765"/>
  </bookViews>
  <sheets>
    <sheet name="Munka1" sheetId="1" r:id="rId1"/>
    <sheet name="Munka2" sheetId="2" r:id="rId2"/>
    <sheet name="Munka3" sheetId="3" r:id="rId3"/>
  </sheets>
  <calcPr calcId="145621"/>
</workbook>
</file>

<file path=xl/calcChain.xml><?xml version="1.0" encoding="utf-8"?>
<calcChain xmlns="http://schemas.openxmlformats.org/spreadsheetml/2006/main">
  <c r="F16" i="1" l="1"/>
  <c r="F15" i="1" l="1"/>
  <c r="F14" i="1"/>
  <c r="F13" i="1"/>
  <c r="F17" i="1"/>
  <c r="F26" i="1" l="1"/>
  <c r="F30" i="1"/>
  <c r="F29" i="1"/>
  <c r="F28" i="1"/>
  <c r="F25" i="1"/>
  <c r="F27" i="1"/>
  <c r="F32" i="1"/>
  <c r="F31" i="1"/>
  <c r="F71" i="1"/>
  <c r="F24" i="1"/>
  <c r="F49" i="1"/>
  <c r="F48" i="1"/>
  <c r="F23" i="1"/>
  <c r="F72" i="1"/>
  <c r="F70" i="1"/>
  <c r="F12" i="1"/>
  <c r="F11" i="1"/>
  <c r="F63" i="1"/>
  <c r="F62" i="1"/>
  <c r="F68" i="1"/>
  <c r="F47" i="1"/>
  <c r="F69" i="1"/>
  <c r="F67" i="1"/>
  <c r="F66" i="1"/>
  <c r="F65" i="1"/>
  <c r="F64" i="1"/>
  <c r="F22" i="1"/>
  <c r="F21" i="1"/>
  <c r="F20" i="1"/>
  <c r="F19" i="1"/>
  <c r="F18" i="1"/>
  <c r="F81" i="1"/>
  <c r="F40" i="1" l="1"/>
  <c r="F41" i="1"/>
  <c r="F42" i="1"/>
  <c r="F43" i="1"/>
  <c r="F44" i="1"/>
  <c r="F45" i="1"/>
  <c r="F46" i="1"/>
  <c r="F52" i="1"/>
  <c r="F53" i="1"/>
  <c r="F54" i="1"/>
  <c r="F55" i="1"/>
  <c r="F56" i="1"/>
  <c r="F57" i="1"/>
  <c r="F58" i="1"/>
  <c r="F59" i="1"/>
  <c r="F60" i="1"/>
  <c r="F61" i="1"/>
  <c r="F75" i="1"/>
  <c r="F76" i="1"/>
  <c r="F77" i="1"/>
  <c r="F78" i="1"/>
  <c r="F79" i="1"/>
  <c r="F80" i="1"/>
  <c r="F39" i="1"/>
  <c r="F38" i="1"/>
  <c r="F37" i="1"/>
  <c r="F36" i="1"/>
  <c r="F35" i="1"/>
  <c r="F6" i="1"/>
  <c r="F7" i="1"/>
  <c r="F8" i="1"/>
  <c r="F5" i="1"/>
  <c r="F9" i="1" l="1"/>
  <c r="F82" i="1"/>
  <c r="F73" i="1"/>
  <c r="F33" i="1"/>
  <c r="F50" i="1"/>
</calcChain>
</file>

<file path=xl/sharedStrings.xml><?xml version="1.0" encoding="utf-8"?>
<sst xmlns="http://schemas.openxmlformats.org/spreadsheetml/2006/main" count="142" uniqueCount="93">
  <si>
    <t xml:space="preserve">SZABOLCS-SZATMÁR-BEREG MEGYEI ÖNKORMÁNYZATI HIVATAL </t>
  </si>
  <si>
    <t>Megvalósító</t>
  </si>
  <si>
    <t>eredeti költség</t>
  </si>
  <si>
    <t>módosított költség</t>
  </si>
  <si>
    <t>különbség</t>
  </si>
  <si>
    <t>indoklás</t>
  </si>
  <si>
    <t>Tevékenység megnevezés</t>
  </si>
  <si>
    <t>Projektmenedzsment munkabére</t>
  </si>
  <si>
    <t>Projektmenedzsment járuléka</t>
  </si>
  <si>
    <t>Pénzügyi vezető munkabére</t>
  </si>
  <si>
    <t>Pénzügyi vezető járuléka</t>
  </si>
  <si>
    <t>Szakmai vezető munkabére</t>
  </si>
  <si>
    <t>Szakmai vezető járuléka</t>
  </si>
  <si>
    <t>Várandós anyák klubja vezetés díja</t>
  </si>
  <si>
    <t>Várandós anyák klubja vezetés járuléka</t>
  </si>
  <si>
    <t>A szociális hozzájárulási adó csökkentéséből adódó megtakarításának bérre történő átcsoportosítását a 2016-óta végbement bérnövekedés indokolja.</t>
  </si>
  <si>
    <t>Magyarországi Magiszter Alapítvány</t>
  </si>
  <si>
    <t>Szociális munkás munkabére</t>
  </si>
  <si>
    <t>Szociális munkás járuléka</t>
  </si>
  <si>
    <t>gyerektábór - kísélrők és szervezők díja</t>
  </si>
  <si>
    <t>gyerektábór - kísélrők és szervezők járuléka</t>
  </si>
  <si>
    <t>felzárkóztató foglalkozás - bérköltség</t>
  </si>
  <si>
    <t>felzárkóztató foglalkozás - járulék</t>
  </si>
  <si>
    <t>Komplex Tehetségműhely foglalkozások - bérköltség</t>
  </si>
  <si>
    <t>Komplex Tehetségműhely foglalkozások - járulék</t>
  </si>
  <si>
    <t>napközis tábor - kísérők és szervezők díja</t>
  </si>
  <si>
    <t>napközis tábor - kísérők és szervezők járuléka</t>
  </si>
  <si>
    <t>közösségszervező munkabére</t>
  </si>
  <si>
    <t>közösségszervező járuléka</t>
  </si>
  <si>
    <t>Kornisné Liptay Elza Szociális és Gyermekjóléti Központ</t>
  </si>
  <si>
    <t>szülőklub - bérköltség</t>
  </si>
  <si>
    <t>szülőklub - járulék</t>
  </si>
  <si>
    <t>életvezetési és háztartásgazdálkodási klub - bérköltség</t>
  </si>
  <si>
    <t>életvezetési és háztartásgazdálkodási klub - járulék</t>
  </si>
  <si>
    <t>közösségfejlesztési koordinátor - bérköltség</t>
  </si>
  <si>
    <t>közösségfejlesztési koordinátor - járulék</t>
  </si>
  <si>
    <t>Szociális asszisztens munkabére</t>
  </si>
  <si>
    <t>Szociális asszisztens járuléka</t>
  </si>
  <si>
    <t>Az Élet Kenyere Alapítvány Sirok</t>
  </si>
  <si>
    <t>szomszédsági megbeszélések - bérköltség</t>
  </si>
  <si>
    <t>szomszédsági megbeszélések - járulék</t>
  </si>
  <si>
    <t>ifjúsági csoport - bérköltség</t>
  </si>
  <si>
    <t>ifjúsági csoport - járulék</t>
  </si>
  <si>
    <t>Tiszavasvári Város Önkormányzata változás mindösszesen:</t>
  </si>
  <si>
    <t>SZABOLCS-SZATMÁR-BEREG MEGYEI ÖNKORMÁNYZATI HIVATAL változás mindösszesen:</t>
  </si>
  <si>
    <t>Az Élet Kenyere Alapítvány Sirok változás mindösszesen:</t>
  </si>
  <si>
    <t>Kornisné Liptay Elza Szociális és Gyermekjóléti Központ változás mindösszesen:</t>
  </si>
  <si>
    <t>Magyarországi Magiszter Alapítvány változás mindösszesen:</t>
  </si>
  <si>
    <t>Költség elem</t>
  </si>
  <si>
    <t>Munkabér és foglalkoztatást terhelő adók, járulékok</t>
  </si>
  <si>
    <t>Egyéb szolgáltatási költség</t>
  </si>
  <si>
    <t>2 - 2 napközis tábor 30 fő 3 kísérő részére</t>
  </si>
  <si>
    <t>Egyéb szolgáltatási költségek</t>
  </si>
  <si>
    <t>Meséd program - vezetés díja</t>
  </si>
  <si>
    <t>Meséd facilitátor tréning</t>
  </si>
  <si>
    <t>Meséd ellátás</t>
  </si>
  <si>
    <t>gyerektábor</t>
  </si>
  <si>
    <t>Meséd program - szupervízió díja</t>
  </si>
  <si>
    <t>Meséd program - facilitátor tréning</t>
  </si>
  <si>
    <t>A meséd program szervezése eredetileg a Tiszavasvári Város Önkormányzatánál volt tervezve, de a Kornisné Liptay Elza Szociális és Gyermekjóléti Központ fogja megvalósítani.</t>
  </si>
  <si>
    <t>A gyerektábor szervezése eredetileg a Tiszavasvári Város Önkormányzatánál volt tervezve, de a Magyarországi Magiszter Alapítvány fogja megvalósítani.</t>
  </si>
  <si>
    <t>A napközis táborok szervezése eredetileg a Tiszavasvári Város Önkormányzatánál volt tervezve, de az Élet Kenyere Alapítvány Sirok és a Magyarországi Magiszter Alapítvány fogja megvalósítani.</t>
  </si>
  <si>
    <t>2 napközis tábor 30 fő 3 kísérő részére</t>
  </si>
  <si>
    <t>várandós anyák klubja</t>
  </si>
  <si>
    <t>A várandós anyák klubja a Kornisné Liptay Elza Szociális és Gyermekjóléti Központ soráról átcsoportosításra került a Tiszavasvári Város Önkormányzatához, mivel a védőnői feladatot már nem az intézmény látja el.</t>
  </si>
  <si>
    <t>Eszközbeszerzés költségei</t>
  </si>
  <si>
    <t>kisértékű eszközök szociális munkásoknak</t>
  </si>
  <si>
    <t>számítógép beszerzés (1db)</t>
  </si>
  <si>
    <t>Az eszközbeszerzés szociális munkásoknak költségsoron a jelenlegi 508 000.- összeségében megmarad, de két külön sorra lesz megbontva. Eredetileg 10 db kerékpár beszerzése szerepelt a költségvetésben, azonban az intézmény rendelkezik kerékpárokkal, így e helyett került be a költségvetésbe ez a két tétel, kisértékű tárgyi eszközök illetve számítógép beszerzése a szociális munkát végzők elősegítésére.</t>
  </si>
  <si>
    <t>kerékpár a szociális munkások részére</t>
  </si>
  <si>
    <t>családi napok szervezése</t>
  </si>
  <si>
    <t>kisértékű eszközök várandós anyák klubja</t>
  </si>
  <si>
    <t>A várandós anyák klubja a Kornisné Liptay Elza Szociális és Gyermekjóléti Központ soráról került átcsoportosításra, mivel a védőnői feladatot már nem az intézmény látja el.</t>
  </si>
  <si>
    <t xml:space="preserve">A várandós anyák klubja a Kornisné Liptay Elza Szociális és Gyermekjóléti Központ soráról került átcsoportosításra, mivel a védőnői feladatot már nem az intézmény látja el. </t>
  </si>
  <si>
    <t>rotációs kapa a közösségi kertekben való foglalkoztatáshoz</t>
  </si>
  <si>
    <t>közösségi kertekben való foglalkoztatáshoz eszközbeszerzés</t>
  </si>
  <si>
    <t>elektromos permetező</t>
  </si>
  <si>
    <t>közösségi kertekben való foglalkoztatás</t>
  </si>
  <si>
    <t xml:space="preserve">A Tiva-Szolg Nonprofit Kft. és Tiszavasvári Város Önkormányzata között létrejött közszolgáltatási szerződés IV.1. pontja értelmében a Kft. évente javaslatot kér az önkormányzattól, önkormányzati intézményektől a következő évi közfoglalkoztatási programok tervezéséhez. A 2020. évi közmunka programok tervezéséhez a javaslatát az önkormányzat képviselő-testülete a 437/2019. (XII.16.) Kt. sz. határozatával elfogadta. A javaslat alapján a TIVA-Szolg Kft. ügyvezetője kidolgozta a 2020. évi közmunkaprogramot, amelynek Mezőgazdasági programeleme tartalmazza a közfoglalkoztatottak közösségi kertekben való foglakoztatását. 
Annak érdekében, hogy a közösségi kertekben való foglalkoztatás ne legyen párhuzamosan a projekt keretén belül, illetve a központi költségvetésből finanszírozva, szükséges a jelen módosítás.
A közösségi kertekben történő foglalkoztatás kikerül a programból így ezen költségsorokon felszabaduló 4 464 050 Ft átcsoportosításra kerül, ezzel az összeggel megnövekedik a szűrőprogramokra szánt összeg így hatékonyabb ellátásban részesülhetnek. 
</t>
  </si>
  <si>
    <t>6 havonta kihelyezett szűrőprogramok</t>
  </si>
  <si>
    <t xml:space="preserve">A közösségi kertekben történő foglalkoztatás kikerül a programból így ezen költségsorokon felszabaduló 4 464 050 Ft átcsoportosításra kerül, ezzel az összeggel megnövekedik a szűrőprogramokra szánt összeg így hatékonyabb ellátásban részesülhetnek. </t>
  </si>
  <si>
    <t>A Magyarországi Magiszter Alapítványhoz került átcsoportosításra, ugyanis a konzorciumi partnerek közül az ő profiljukba illeszkedik leginkább.</t>
  </si>
  <si>
    <t xml:space="preserve">A közösségszervező a Tiszavasvári Város Önkormányzata soráról került átcsoportosításra, mivel azok a program elemek  (gyerektáborok, családi napok, napközis táborok) melyekben aktívan tevékenykedne a közösségszervező szintén átcsoportosításra kerültek.  </t>
  </si>
  <si>
    <t>A szociális munkások esetén az intézménynél a létszám 2 főről 4 főre emelkedett. A teljes projektben nézve a szociális munásokat, számuk összesen 26 főre emelkedett akik feladataikat részmunkaidőben vagy célfeladat kiírásával fogják ellátni. A telljes járulékkal növelt bért figyelembe véve az egy főre jutó összeg 2.110.153,85 Ft.  A szociális hozzájárulási adó csökkentéséből adódó megtakarításának bérre történő átcsoportosítását a 2016-óta végbement bérnövekedés indokolja annak ellenére is, hogy a szakmai megvalósítás ideje 36 hóról 24-re csökkent.</t>
  </si>
  <si>
    <t>A szociális hozzájárulási adó csökkentéséből adódó megtakarításának bérre történő átcsoportosítását a 2016-óta végbement bérnövekedés indokolja annak ellenére is, hogy a szakmai megvalósítás ideje 36 hóról 24-re csökkent.</t>
  </si>
  <si>
    <t>A pénzügyi vezető és a projektmenedzsment bére egy sorra összevonásra került az egyszerűbb elszámolhatóságért . A szociális hozzájárulási adó csökkentéséből adódó megtakarításának bérre történő átcsoportosítását pedig a 2016-óta végbement bérnövekedés indokolja annak ellenére is, hogy a szakmai megvalósítás ideje 36 hóról 24-re csökkent.</t>
  </si>
  <si>
    <t>Projektmenedzsment szolgáltatás - szakmai vezető</t>
  </si>
  <si>
    <t>A szakmai vezető díját nem saját teljesítésben valósítja meg az önkormányzat, hanem szolgáltatás formájában. Az erre a célra elkülönített  bér és járulákét összevonva szolgáltatásként fizeti meg.</t>
  </si>
  <si>
    <t>A közösségszervező a Tiszavasvári Város Önkormányzata soráról került átcsoportosításra, mivel azok a program elemek  (gyerektáborok, családi napok, napközis táborok) melyekben aktívan tevékenykedne a közösségszervező szintén átcsoportosításra kerültek.  A szociális hozzájárulási adó csökkentéséből adódó megtakarításának bérre történő átcsoportosítását a 2016-óta végbement bérnövekedés indokolja annak ellenére is, hogy a szakmai megvalósítás ideje 36 hóról 24-re csökkent.</t>
  </si>
  <si>
    <t>A szociális munkások esetén a létszám 8 főről 22 főre emelkedett.  A teljes projektben nézve a szociális munásokat, számuk összesen 26 főre emelkedett akik feladataikat részmunkaidőben vagy célfeladat kiírásával fogják ellátni. A telljes járulékkal növelt bért figyelembe véve az egy főre jutó összeg 2.110.153,85 Ft.  A szociális hozzájárulási adó csökkentéséből adódó megtakarításának bérre történő átcsoportosítását a 2016-óta végbement bérnövekedés indokolja annak ellenére is, hogy a szakmai megvalósítás ideje 36 hóról 24-re csökkent.</t>
  </si>
  <si>
    <t>1. számú melléklet</t>
  </si>
  <si>
    <t>Komplex felzárkóztató programok Tiszavasvári Külső-Szentmihály városrészen TOP-5.2.1-15-SB1-2016-00011</t>
  </si>
  <si>
    <t>A várandós anyák klubja a Kornisné Liptay Elza Szociális és Gyermekjóléti Központ soráról került átcsoportosításra, mivel a védőnői feladatot már nem az intézmény látja el. Nem saját teljesítésben valósítja meg az önkormányzat, hanem szolgáltatás formájában. Az erre a célra elkülönített  bér és járulákét összevonva szolgáltatásként fizeti meg.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</si>
</sst>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[$Ft-40E]"/>
  </numFmts>
  <fonts count="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4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/>
    <xf numFmtId="0" fontId="1" fillId="0" borderId="0"/>
  </cellStyleXfs>
  <cellXfs count="63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5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0" fillId="0" borderId="7" xfId="0" applyBorder="1" applyAlignment="1">
      <alignment vertical="center"/>
    </xf>
    <xf numFmtId="164" fontId="0" fillId="0" borderId="5" xfId="0" applyNumberFormat="1" applyBorder="1" applyAlignment="1">
      <alignment vertical="center"/>
    </xf>
    <xf numFmtId="0" fontId="0" fillId="0" borderId="9" xfId="0" applyBorder="1" applyAlignment="1">
      <alignment vertical="center"/>
    </xf>
    <xf numFmtId="164" fontId="0" fillId="0" borderId="0" xfId="0" applyNumberFormat="1" applyBorder="1" applyAlignment="1">
      <alignment vertical="center"/>
    </xf>
    <xf numFmtId="0" fontId="3" fillId="0" borderId="9" xfId="1" applyBorder="1" applyAlignment="1">
      <alignment vertical="center"/>
    </xf>
    <xf numFmtId="0" fontId="3" fillId="0" borderId="11" xfId="1" applyBorder="1" applyAlignment="1">
      <alignment vertical="center"/>
    </xf>
    <xf numFmtId="164" fontId="0" fillId="0" borderId="6" xfId="0" applyNumberFormat="1" applyBorder="1" applyAlignment="1">
      <alignment vertical="center"/>
    </xf>
    <xf numFmtId="0" fontId="2" fillId="0" borderId="0" xfId="0" applyFont="1" applyAlignment="1">
      <alignment vertical="center"/>
    </xf>
    <xf numFmtId="164" fontId="0" fillId="0" borderId="3" xfId="0" applyNumberFormat="1" applyBorder="1" applyAlignment="1">
      <alignment vertical="center"/>
    </xf>
    <xf numFmtId="0" fontId="0" fillId="0" borderId="0" xfId="0" applyAlignment="1">
      <alignment vertical="center"/>
    </xf>
    <xf numFmtId="164" fontId="0" fillId="0" borderId="0" xfId="0" applyNumberFormat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164" fontId="0" fillId="0" borderId="14" xfId="0" applyNumberFormat="1" applyBorder="1" applyAlignment="1">
      <alignment vertical="center"/>
    </xf>
    <xf numFmtId="164" fontId="2" fillId="0" borderId="3" xfId="0" applyNumberFormat="1" applyFont="1" applyBorder="1" applyAlignment="1">
      <alignment vertical="center"/>
    </xf>
    <xf numFmtId="0" fontId="0" fillId="0" borderId="7" xfId="0" applyFill="1" applyBorder="1" applyAlignment="1">
      <alignment vertical="center"/>
    </xf>
    <xf numFmtId="0" fontId="0" fillId="0" borderId="11" xfId="0" applyFill="1" applyBorder="1" applyAlignment="1">
      <alignment vertical="center"/>
    </xf>
    <xf numFmtId="164" fontId="2" fillId="0" borderId="12" xfId="0" applyNumberFormat="1" applyFont="1" applyBorder="1" applyAlignment="1">
      <alignment vertical="center"/>
    </xf>
    <xf numFmtId="0" fontId="0" fillId="2" borderId="0" xfId="0" applyFill="1" applyAlignment="1">
      <alignment vertical="center"/>
    </xf>
    <xf numFmtId="0" fontId="0" fillId="2" borderId="4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7" fillId="0" borderId="0" xfId="0" applyFont="1" applyAlignment="1">
      <alignment textRotation="90"/>
    </xf>
    <xf numFmtId="0" fontId="0" fillId="2" borderId="15" xfId="0" applyFill="1" applyBorder="1" applyAlignment="1">
      <alignment horizontal="center" vertical="center" wrapText="1"/>
    </xf>
    <xf numFmtId="0" fontId="0" fillId="2" borderId="15" xfId="0" applyFill="1" applyBorder="1" applyAlignment="1">
      <alignment vertical="center" wrapText="1"/>
    </xf>
    <xf numFmtId="0" fontId="0" fillId="2" borderId="1" xfId="0" applyFill="1" applyBorder="1" applyAlignment="1">
      <alignment vertical="center" wrapText="1"/>
    </xf>
    <xf numFmtId="0" fontId="5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1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  <xf numFmtId="0" fontId="0" fillId="0" borderId="2" xfId="0" applyBorder="1" applyAlignment="1">
      <alignment horizontal="right" vertical="center"/>
    </xf>
    <xf numFmtId="0" fontId="0" fillId="0" borderId="14" xfId="0" applyBorder="1" applyAlignment="1">
      <alignment horizontal="right" vertical="center"/>
    </xf>
    <xf numFmtId="0" fontId="6" fillId="0" borderId="7" xfId="1" applyFont="1" applyBorder="1" applyAlignment="1">
      <alignment horizontal="center" vertical="center" textRotation="90" wrapText="1"/>
    </xf>
    <xf numFmtId="0" fontId="6" fillId="0" borderId="9" xfId="1" applyFont="1" applyBorder="1" applyAlignment="1">
      <alignment horizontal="center" vertical="center" textRotation="90" wrapText="1"/>
    </xf>
    <xf numFmtId="0" fontId="6" fillId="0" borderId="11" xfId="1" applyFont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4" xfId="0" applyFont="1" applyBorder="1" applyAlignment="1">
      <alignment horizontal="center" vertical="center" textRotation="90" wrapText="1"/>
    </xf>
    <xf numFmtId="0" fontId="7" fillId="0" borderId="1" xfId="0" applyFont="1" applyBorder="1" applyAlignment="1">
      <alignment horizontal="center" vertical="center" textRotation="90" wrapText="1"/>
    </xf>
    <xf numFmtId="0" fontId="2" fillId="0" borderId="11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2" fillId="0" borderId="2" xfId="0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right" vertical="center"/>
    </xf>
    <xf numFmtId="0" fontId="2" fillId="0" borderId="6" xfId="0" applyFont="1" applyBorder="1" applyAlignment="1">
      <alignment horizontal="right" vertical="center"/>
    </xf>
    <xf numFmtId="0" fontId="6" fillId="0" borderId="1" xfId="1" applyFont="1" applyBorder="1" applyAlignment="1">
      <alignment horizontal="center" vertical="center" textRotation="90" wrapText="1"/>
    </xf>
    <xf numFmtId="0" fontId="6" fillId="0" borderId="13" xfId="1" applyFont="1" applyBorder="1" applyAlignment="1">
      <alignment horizontal="center" vertical="center" textRotation="90" wrapText="1"/>
    </xf>
    <xf numFmtId="0" fontId="6" fillId="0" borderId="4" xfId="1" applyFont="1" applyBorder="1" applyAlignment="1">
      <alignment horizontal="center" vertical="center" textRotation="90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</cellXfs>
  <cellStyles count="3">
    <cellStyle name="Normál" xfId="0" builtinId="0"/>
    <cellStyle name="Normál 2" xfId="2"/>
    <cellStyle name="Normál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topLeftCell="A8" zoomScale="70" zoomScaleNormal="70" workbookViewId="0">
      <selection activeCell="E15" sqref="E15"/>
    </sheetView>
  </sheetViews>
  <sheetFormatPr defaultRowHeight="15" x14ac:dyDescent="0.25"/>
  <cols>
    <col min="1" max="1" width="26" style="2" customWidth="1"/>
    <col min="2" max="2" width="26" style="13" customWidth="1"/>
    <col min="3" max="3" width="54.140625" style="15" bestFit="1" customWidth="1"/>
    <col min="4" max="4" width="14.7109375" style="16" bestFit="1" customWidth="1"/>
    <col min="5" max="5" width="18" style="16" bestFit="1" customWidth="1"/>
    <col min="6" max="6" width="15.5703125" style="16" customWidth="1"/>
    <col min="7" max="7" width="74.7109375" style="15" customWidth="1"/>
  </cols>
  <sheetData>
    <row r="1" spans="1:7" x14ac:dyDescent="0.25">
      <c r="A1" s="33" t="s">
        <v>90</v>
      </c>
      <c r="B1" s="33"/>
      <c r="C1" s="33"/>
      <c r="D1" s="33"/>
      <c r="E1" s="33"/>
      <c r="F1" s="33"/>
      <c r="G1" s="33"/>
    </row>
    <row r="2" spans="1:7" ht="15.75" x14ac:dyDescent="0.25">
      <c r="A2" s="32" t="s">
        <v>91</v>
      </c>
      <c r="B2" s="32"/>
      <c r="C2" s="32"/>
      <c r="D2" s="32"/>
      <c r="E2" s="32"/>
      <c r="F2" s="32"/>
      <c r="G2" s="32"/>
    </row>
    <row r="4" spans="1:7" ht="15.75" thickBot="1" x14ac:dyDescent="0.3">
      <c r="A4" s="1" t="s">
        <v>1</v>
      </c>
      <c r="B4" s="4" t="s">
        <v>48</v>
      </c>
      <c r="C4" s="4" t="s">
        <v>6</v>
      </c>
      <c r="D4" s="5" t="s">
        <v>2</v>
      </c>
      <c r="E4" s="5" t="s">
        <v>3</v>
      </c>
      <c r="F4" s="5" t="s">
        <v>4</v>
      </c>
      <c r="G4" s="4" t="s">
        <v>5</v>
      </c>
    </row>
    <row r="5" spans="1:7" x14ac:dyDescent="0.25">
      <c r="A5" s="38" t="s">
        <v>0</v>
      </c>
      <c r="B5" s="44" t="s">
        <v>49</v>
      </c>
      <c r="C5" s="6" t="s">
        <v>9</v>
      </c>
      <c r="D5" s="7">
        <v>762300</v>
      </c>
      <c r="E5" s="7">
        <v>0</v>
      </c>
      <c r="F5" s="7">
        <f>E5-D5</f>
        <v>-762300</v>
      </c>
      <c r="G5" s="41" t="s">
        <v>85</v>
      </c>
    </row>
    <row r="6" spans="1:7" x14ac:dyDescent="0.25">
      <c r="A6" s="39"/>
      <c r="B6" s="34"/>
      <c r="C6" s="8" t="s">
        <v>10</v>
      </c>
      <c r="D6" s="9">
        <v>205821</v>
      </c>
      <c r="E6" s="9">
        <v>0</v>
      </c>
      <c r="F6" s="9">
        <f t="shared" ref="F6:F8" si="0">E6-D6</f>
        <v>-205821</v>
      </c>
      <c r="G6" s="42"/>
    </row>
    <row r="7" spans="1:7" x14ac:dyDescent="0.25">
      <c r="A7" s="39"/>
      <c r="B7" s="34"/>
      <c r="C7" s="10" t="s">
        <v>7</v>
      </c>
      <c r="D7" s="9">
        <v>892878</v>
      </c>
      <c r="E7" s="9">
        <v>1819979</v>
      </c>
      <c r="F7" s="9">
        <f t="shared" si="0"/>
        <v>927101</v>
      </c>
      <c r="G7" s="42"/>
    </row>
    <row r="8" spans="1:7" ht="55.5" customHeight="1" thickBot="1" x14ac:dyDescent="0.3">
      <c r="A8" s="40"/>
      <c r="B8" s="35"/>
      <c r="C8" s="11" t="s">
        <v>8</v>
      </c>
      <c r="D8" s="12">
        <v>241077</v>
      </c>
      <c r="E8" s="12">
        <v>282097</v>
      </c>
      <c r="F8" s="12">
        <f t="shared" si="0"/>
        <v>41020</v>
      </c>
      <c r="G8" s="43"/>
    </row>
    <row r="9" spans="1:7" ht="15.75" thickBot="1" x14ac:dyDescent="0.3">
      <c r="A9" s="28"/>
      <c r="C9" s="36" t="s">
        <v>44</v>
      </c>
      <c r="D9" s="37"/>
      <c r="E9" s="37"/>
      <c r="F9" s="14">
        <f>SUM(F5:F8)</f>
        <v>0</v>
      </c>
      <c r="G9" s="24"/>
    </row>
    <row r="10" spans="1:7" ht="15.75" thickBot="1" x14ac:dyDescent="0.3">
      <c r="A10" s="28"/>
      <c r="G10" s="24"/>
    </row>
    <row r="11" spans="1:7" ht="42.75" customHeight="1" x14ac:dyDescent="0.25">
      <c r="A11" s="45"/>
      <c r="B11" s="34" t="s">
        <v>49</v>
      </c>
      <c r="C11" s="21" t="s">
        <v>27</v>
      </c>
      <c r="D11" s="7">
        <v>3600000</v>
      </c>
      <c r="E11" s="7">
        <v>0</v>
      </c>
      <c r="F11" s="7">
        <f t="shared" ref="F11:F22" si="1">E11-D11</f>
        <v>-3600000</v>
      </c>
      <c r="G11" s="41" t="s">
        <v>82</v>
      </c>
    </row>
    <row r="12" spans="1:7" ht="42.75" customHeight="1" thickBot="1" x14ac:dyDescent="0.3">
      <c r="A12" s="45"/>
      <c r="B12" s="34"/>
      <c r="C12" s="22" t="s">
        <v>28</v>
      </c>
      <c r="D12" s="12">
        <v>972000</v>
      </c>
      <c r="E12" s="12">
        <v>0</v>
      </c>
      <c r="F12" s="12">
        <f>E12-D12</f>
        <v>-972000</v>
      </c>
      <c r="G12" s="42"/>
    </row>
    <row r="13" spans="1:7" ht="42.75" customHeight="1" x14ac:dyDescent="0.25">
      <c r="A13" s="45"/>
      <c r="B13" s="34"/>
      <c r="C13" s="6" t="s">
        <v>11</v>
      </c>
      <c r="D13" s="7">
        <v>1104803</v>
      </c>
      <c r="E13" s="7">
        <v>0</v>
      </c>
      <c r="F13" s="7">
        <f>E13-D13</f>
        <v>-1104803</v>
      </c>
      <c r="G13" s="41" t="s">
        <v>87</v>
      </c>
    </row>
    <row r="14" spans="1:7" ht="48.75" customHeight="1" thickBot="1" x14ac:dyDescent="0.3">
      <c r="A14" s="45"/>
      <c r="B14" s="35"/>
      <c r="C14" s="17" t="s">
        <v>12</v>
      </c>
      <c r="D14" s="12">
        <v>298297</v>
      </c>
      <c r="E14" s="12">
        <v>0</v>
      </c>
      <c r="F14" s="12">
        <f t="shared" ref="F14:F16" si="2">E14-D14</f>
        <v>-298297</v>
      </c>
      <c r="G14" s="42"/>
    </row>
    <row r="15" spans="1:7" ht="15.75" customHeight="1" thickBot="1" x14ac:dyDescent="0.3">
      <c r="A15" s="45"/>
      <c r="B15" s="44" t="s">
        <v>52</v>
      </c>
      <c r="C15" s="15" t="s">
        <v>86</v>
      </c>
      <c r="D15" s="16">
        <v>0</v>
      </c>
      <c r="E15" s="16">
        <v>1403100</v>
      </c>
      <c r="F15" s="16">
        <f t="shared" si="2"/>
        <v>1403100</v>
      </c>
      <c r="G15" s="43"/>
    </row>
    <row r="16" spans="1:7" ht="89.25" customHeight="1" thickBot="1" x14ac:dyDescent="0.3">
      <c r="A16" s="45"/>
      <c r="B16" s="34"/>
      <c r="C16" s="6" t="s">
        <v>13</v>
      </c>
      <c r="D16" s="7">
        <v>0</v>
      </c>
      <c r="E16" s="7">
        <v>1625600</v>
      </c>
      <c r="F16" s="7">
        <f t="shared" si="2"/>
        <v>1625600</v>
      </c>
      <c r="G16" s="31" t="s">
        <v>92</v>
      </c>
    </row>
    <row r="17" spans="1:7" ht="45.75" customHeight="1" thickBot="1" x14ac:dyDescent="0.3">
      <c r="A17" s="45"/>
      <c r="B17" s="34"/>
      <c r="C17" s="18" t="s">
        <v>51</v>
      </c>
      <c r="D17" s="19">
        <v>3272790</v>
      </c>
      <c r="E17" s="19">
        <v>0</v>
      </c>
      <c r="F17" s="19">
        <f>E17-D17</f>
        <v>-3272790</v>
      </c>
      <c r="G17" s="27" t="s">
        <v>61</v>
      </c>
    </row>
    <row r="18" spans="1:7" ht="45.75" thickBot="1" x14ac:dyDescent="0.3">
      <c r="A18" s="45"/>
      <c r="B18" s="34"/>
      <c r="C18" s="17" t="s">
        <v>55</v>
      </c>
      <c r="D18" s="12">
        <v>182880</v>
      </c>
      <c r="E18" s="12">
        <v>0</v>
      </c>
      <c r="F18" s="12">
        <f t="shared" si="1"/>
        <v>-182880</v>
      </c>
      <c r="G18" s="29" t="s">
        <v>59</v>
      </c>
    </row>
    <row r="19" spans="1:7" ht="50.25" customHeight="1" thickBot="1" x14ac:dyDescent="0.3">
      <c r="A19" s="45"/>
      <c r="B19" s="34"/>
      <c r="C19" s="17" t="s">
        <v>54</v>
      </c>
      <c r="D19" s="12">
        <v>45720</v>
      </c>
      <c r="E19" s="12">
        <v>0</v>
      </c>
      <c r="F19" s="12">
        <f t="shared" si="1"/>
        <v>-45720</v>
      </c>
      <c r="G19" s="29" t="s">
        <v>59</v>
      </c>
    </row>
    <row r="20" spans="1:7" ht="50.25" customHeight="1" thickBot="1" x14ac:dyDescent="0.3">
      <c r="A20" s="45"/>
      <c r="B20" s="34"/>
      <c r="C20" s="17" t="s">
        <v>53</v>
      </c>
      <c r="D20" s="12">
        <v>2133600</v>
      </c>
      <c r="E20" s="12">
        <v>0</v>
      </c>
      <c r="F20" s="12">
        <f t="shared" si="1"/>
        <v>-2133600</v>
      </c>
      <c r="G20" s="29" t="s">
        <v>59</v>
      </c>
    </row>
    <row r="21" spans="1:7" ht="50.25" customHeight="1" thickBot="1" x14ac:dyDescent="0.3">
      <c r="A21" s="45"/>
      <c r="B21" s="34"/>
      <c r="C21" s="17" t="s">
        <v>56</v>
      </c>
      <c r="D21" s="12">
        <v>4171950</v>
      </c>
      <c r="E21" s="12">
        <v>0</v>
      </c>
      <c r="F21" s="12">
        <f t="shared" si="1"/>
        <v>-4171950</v>
      </c>
      <c r="G21" s="29" t="s">
        <v>60</v>
      </c>
    </row>
    <row r="22" spans="1:7" ht="45.75" thickBot="1" x14ac:dyDescent="0.3">
      <c r="A22" s="45"/>
      <c r="B22" s="34"/>
      <c r="C22" s="17" t="s">
        <v>57</v>
      </c>
      <c r="D22" s="12">
        <v>762000</v>
      </c>
      <c r="E22" s="12">
        <v>0</v>
      </c>
      <c r="F22" s="12">
        <f t="shared" si="1"/>
        <v>-762000</v>
      </c>
      <c r="G22" s="29" t="s">
        <v>59</v>
      </c>
    </row>
    <row r="23" spans="1:7" ht="50.25" customHeight="1" thickBot="1" x14ac:dyDescent="0.3">
      <c r="A23" s="45"/>
      <c r="B23" s="34"/>
      <c r="C23" s="17" t="s">
        <v>58</v>
      </c>
      <c r="D23" s="12">
        <v>1524000</v>
      </c>
      <c r="E23" s="12">
        <v>0</v>
      </c>
      <c r="F23" s="12">
        <f t="shared" ref="F23:F32" si="3">E23-D23</f>
        <v>-1524000</v>
      </c>
      <c r="G23" s="29" t="s">
        <v>59</v>
      </c>
    </row>
    <row r="24" spans="1:7" ht="50.25" customHeight="1" thickBot="1" x14ac:dyDescent="0.3">
      <c r="A24" s="45"/>
      <c r="B24" s="34"/>
      <c r="C24" s="17" t="s">
        <v>70</v>
      </c>
      <c r="D24" s="12">
        <v>1143000</v>
      </c>
      <c r="E24" s="12">
        <v>0</v>
      </c>
      <c r="F24" s="12">
        <f t="shared" si="3"/>
        <v>-1143000</v>
      </c>
      <c r="G24" s="29" t="s">
        <v>81</v>
      </c>
    </row>
    <row r="25" spans="1:7" ht="50.25" customHeight="1" thickBot="1" x14ac:dyDescent="0.3">
      <c r="A25" s="45"/>
      <c r="B25" s="34"/>
      <c r="C25" s="17" t="s">
        <v>63</v>
      </c>
      <c r="D25" s="12">
        <v>0</v>
      </c>
      <c r="E25" s="12">
        <v>487680</v>
      </c>
      <c r="F25" s="12">
        <f t="shared" ref="F25:F26" si="4">E25-D25</f>
        <v>487680</v>
      </c>
      <c r="G25" s="29" t="s">
        <v>73</v>
      </c>
    </row>
    <row r="26" spans="1:7" ht="50.25" customHeight="1" thickBot="1" x14ac:dyDescent="0.3">
      <c r="A26" s="45"/>
      <c r="B26" s="34"/>
      <c r="C26" s="17" t="s">
        <v>79</v>
      </c>
      <c r="D26" s="12">
        <v>3429000</v>
      </c>
      <c r="E26" s="12">
        <v>7893050</v>
      </c>
      <c r="F26" s="12">
        <f t="shared" si="4"/>
        <v>4464050</v>
      </c>
      <c r="G26" s="26" t="s">
        <v>80</v>
      </c>
    </row>
    <row r="27" spans="1:7" ht="15.75" thickBot="1" x14ac:dyDescent="0.3">
      <c r="A27" s="45"/>
      <c r="B27" s="34"/>
      <c r="C27" s="17" t="s">
        <v>77</v>
      </c>
      <c r="D27" s="12">
        <v>2032000</v>
      </c>
      <c r="E27" s="12">
        <v>0</v>
      </c>
      <c r="F27" s="12">
        <f t="shared" si="3"/>
        <v>-2032000</v>
      </c>
      <c r="G27" s="41" t="s">
        <v>78</v>
      </c>
    </row>
    <row r="28" spans="1:7" ht="60" customHeight="1" thickBot="1" x14ac:dyDescent="0.3">
      <c r="A28" s="45"/>
      <c r="B28" s="44" t="s">
        <v>65</v>
      </c>
      <c r="C28" s="17" t="s">
        <v>74</v>
      </c>
      <c r="D28" s="12">
        <v>165100</v>
      </c>
      <c r="E28" s="12">
        <v>0</v>
      </c>
      <c r="F28" s="12">
        <f t="shared" si="3"/>
        <v>-165100</v>
      </c>
      <c r="G28" s="42"/>
    </row>
    <row r="29" spans="1:7" ht="60" customHeight="1" thickBot="1" x14ac:dyDescent="0.3">
      <c r="A29" s="45"/>
      <c r="B29" s="34"/>
      <c r="C29" s="17" t="s">
        <v>75</v>
      </c>
      <c r="D29" s="12">
        <v>2222500</v>
      </c>
      <c r="E29" s="12">
        <v>0</v>
      </c>
      <c r="F29" s="12">
        <f t="shared" si="3"/>
        <v>-2222500</v>
      </c>
      <c r="G29" s="42"/>
    </row>
    <row r="30" spans="1:7" ht="60" customHeight="1" thickBot="1" x14ac:dyDescent="0.3">
      <c r="A30" s="45"/>
      <c r="B30" s="34"/>
      <c r="C30" s="17" t="s">
        <v>76</v>
      </c>
      <c r="D30" s="12">
        <v>44450</v>
      </c>
      <c r="E30" s="12">
        <v>0</v>
      </c>
      <c r="F30" s="12">
        <f t="shared" si="3"/>
        <v>-44450</v>
      </c>
      <c r="G30" s="43"/>
    </row>
    <row r="31" spans="1:7" ht="60" customHeight="1" thickBot="1" x14ac:dyDescent="0.3">
      <c r="A31" s="45"/>
      <c r="B31" s="34"/>
      <c r="C31" s="18" t="s">
        <v>69</v>
      </c>
      <c r="D31" s="19">
        <v>508000</v>
      </c>
      <c r="E31" s="19">
        <v>0</v>
      </c>
      <c r="F31" s="19">
        <f t="shared" si="3"/>
        <v>-508000</v>
      </c>
      <c r="G31" s="29" t="s">
        <v>68</v>
      </c>
    </row>
    <row r="32" spans="1:7" ht="45.75" thickBot="1" x14ac:dyDescent="0.3">
      <c r="A32" s="45"/>
      <c r="B32" s="34"/>
      <c r="C32" s="17" t="s">
        <v>71</v>
      </c>
      <c r="D32" s="12">
        <v>0</v>
      </c>
      <c r="E32" s="12">
        <v>406400</v>
      </c>
      <c r="F32" s="12">
        <f t="shared" si="3"/>
        <v>406400</v>
      </c>
      <c r="G32" s="25" t="s">
        <v>72</v>
      </c>
    </row>
    <row r="33" spans="1:7" ht="15.75" thickBot="1" x14ac:dyDescent="0.3">
      <c r="A33" s="46"/>
      <c r="B33" s="35"/>
      <c r="C33" s="48" t="s">
        <v>43</v>
      </c>
      <c r="D33" s="49"/>
      <c r="E33" s="49"/>
      <c r="F33" s="23">
        <f>SUM(F11:F32)</f>
        <v>-15796260</v>
      </c>
      <c r="G33" s="24"/>
    </row>
    <row r="34" spans="1:7" ht="15.75" thickBot="1" x14ac:dyDescent="0.3">
      <c r="A34" s="28"/>
      <c r="G34" s="24"/>
    </row>
    <row r="35" spans="1:7" ht="15.75" thickBot="1" x14ac:dyDescent="0.3">
      <c r="A35" s="28"/>
      <c r="C35" s="6" t="s">
        <v>17</v>
      </c>
      <c r="D35" s="7">
        <v>8640000</v>
      </c>
      <c r="E35" s="7">
        <v>7307892</v>
      </c>
      <c r="F35" s="7">
        <f>E35-D35</f>
        <v>-1332108</v>
      </c>
      <c r="G35" s="41" t="s">
        <v>83</v>
      </c>
    </row>
    <row r="36" spans="1:7" ht="48.75" customHeight="1" thickBot="1" x14ac:dyDescent="0.3">
      <c r="A36" s="57" t="s">
        <v>16</v>
      </c>
      <c r="B36" s="44" t="s">
        <v>49</v>
      </c>
      <c r="C36" s="17" t="s">
        <v>18</v>
      </c>
      <c r="D36" s="12">
        <v>2332800</v>
      </c>
      <c r="E36" s="12">
        <v>1132723</v>
      </c>
      <c r="F36" s="12">
        <f>E36-D36</f>
        <v>-1200077</v>
      </c>
      <c r="G36" s="43"/>
    </row>
    <row r="37" spans="1:7" ht="73.5" customHeight="1" x14ac:dyDescent="0.25">
      <c r="A37" s="58"/>
      <c r="B37" s="34"/>
      <c r="C37" s="21" t="s">
        <v>19</v>
      </c>
      <c r="D37" s="7">
        <v>450000</v>
      </c>
      <c r="E37" s="7">
        <v>494805</v>
      </c>
      <c r="F37" s="7">
        <f>E37-D37</f>
        <v>44805</v>
      </c>
      <c r="G37" s="41" t="s">
        <v>84</v>
      </c>
    </row>
    <row r="38" spans="1:7" ht="15.75" thickBot="1" x14ac:dyDescent="0.3">
      <c r="A38" s="58"/>
      <c r="B38" s="34"/>
      <c r="C38" s="22" t="s">
        <v>20</v>
      </c>
      <c r="D38" s="12">
        <v>121500</v>
      </c>
      <c r="E38" s="12">
        <v>76695</v>
      </c>
      <c r="F38" s="12">
        <f>E38-D38</f>
        <v>-44805</v>
      </c>
      <c r="G38" s="43"/>
    </row>
    <row r="39" spans="1:7" x14ac:dyDescent="0.25">
      <c r="A39" s="58"/>
      <c r="B39" s="34"/>
      <c r="C39" s="21" t="s">
        <v>21</v>
      </c>
      <c r="D39" s="7">
        <v>1320000</v>
      </c>
      <c r="E39" s="7">
        <v>1451429</v>
      </c>
      <c r="F39" s="7">
        <f>E39-D39</f>
        <v>131429</v>
      </c>
      <c r="G39" s="41" t="s">
        <v>15</v>
      </c>
    </row>
    <row r="40" spans="1:7" ht="15.75" thickBot="1" x14ac:dyDescent="0.3">
      <c r="A40" s="58"/>
      <c r="B40" s="34"/>
      <c r="C40" s="22" t="s">
        <v>22</v>
      </c>
      <c r="D40" s="12">
        <v>356400</v>
      </c>
      <c r="E40" s="12">
        <v>224971</v>
      </c>
      <c r="F40" s="12">
        <f t="shared" ref="F40:F81" si="5">E40-D40</f>
        <v>-131429</v>
      </c>
      <c r="G40" s="43"/>
    </row>
    <row r="41" spans="1:7" x14ac:dyDescent="0.25">
      <c r="A41" s="58"/>
      <c r="B41" s="34"/>
      <c r="C41" s="21" t="s">
        <v>23</v>
      </c>
      <c r="D41" s="7">
        <v>1320000</v>
      </c>
      <c r="E41" s="7">
        <v>1451429</v>
      </c>
      <c r="F41" s="7">
        <f t="shared" si="5"/>
        <v>131429</v>
      </c>
      <c r="G41" s="41" t="s">
        <v>15</v>
      </c>
    </row>
    <row r="42" spans="1:7" ht="15.75" thickBot="1" x14ac:dyDescent="0.3">
      <c r="A42" s="58"/>
      <c r="B42" s="34"/>
      <c r="C42" s="22" t="s">
        <v>24</v>
      </c>
      <c r="D42" s="12">
        <v>356400</v>
      </c>
      <c r="E42" s="12">
        <v>224971</v>
      </c>
      <c r="F42" s="12">
        <f t="shared" si="5"/>
        <v>-131429</v>
      </c>
      <c r="G42" s="43"/>
    </row>
    <row r="43" spans="1:7" x14ac:dyDescent="0.25">
      <c r="A43" s="58"/>
      <c r="B43" s="34"/>
      <c r="C43" s="21" t="s">
        <v>25</v>
      </c>
      <c r="D43" s="7">
        <v>180000</v>
      </c>
      <c r="E43" s="7">
        <v>197922</v>
      </c>
      <c r="F43" s="7">
        <f t="shared" si="5"/>
        <v>17922</v>
      </c>
      <c r="G43" s="41" t="s">
        <v>15</v>
      </c>
    </row>
    <row r="44" spans="1:7" ht="15.75" thickBot="1" x14ac:dyDescent="0.3">
      <c r="A44" s="58"/>
      <c r="B44" s="34"/>
      <c r="C44" s="22" t="s">
        <v>26</v>
      </c>
      <c r="D44" s="12">
        <v>48600</v>
      </c>
      <c r="E44" s="12">
        <v>30678</v>
      </c>
      <c r="F44" s="12">
        <f t="shared" si="5"/>
        <v>-17922</v>
      </c>
      <c r="G44" s="43"/>
    </row>
    <row r="45" spans="1:7" x14ac:dyDescent="0.25">
      <c r="A45" s="58"/>
      <c r="B45" s="34"/>
      <c r="C45" s="21" t="s">
        <v>27</v>
      </c>
      <c r="D45" s="7">
        <v>0</v>
      </c>
      <c r="E45" s="7">
        <v>3958442</v>
      </c>
      <c r="F45" s="7">
        <f t="shared" si="5"/>
        <v>3958442</v>
      </c>
      <c r="G45" s="41" t="s">
        <v>88</v>
      </c>
    </row>
    <row r="46" spans="1:7" ht="55.5" customHeight="1" thickBot="1" x14ac:dyDescent="0.3">
      <c r="A46" s="58"/>
      <c r="B46" s="34"/>
      <c r="C46" s="22" t="s">
        <v>28</v>
      </c>
      <c r="D46" s="12">
        <v>0</v>
      </c>
      <c r="E46" s="12">
        <v>613558</v>
      </c>
      <c r="F46" s="12">
        <f t="shared" si="5"/>
        <v>613558</v>
      </c>
      <c r="G46" s="43"/>
    </row>
    <row r="47" spans="1:7" ht="69.75" customHeight="1" thickBot="1" x14ac:dyDescent="0.3">
      <c r="A47" s="58"/>
      <c r="B47" s="35"/>
      <c r="C47" s="18" t="s">
        <v>62</v>
      </c>
      <c r="D47" s="19">
        <v>0</v>
      </c>
      <c r="E47" s="19">
        <v>1636395</v>
      </c>
      <c r="F47" s="19">
        <f t="shared" si="5"/>
        <v>1636395</v>
      </c>
      <c r="G47" s="29" t="s">
        <v>61</v>
      </c>
    </row>
    <row r="48" spans="1:7" ht="50.25" customHeight="1" thickBot="1" x14ac:dyDescent="0.3">
      <c r="A48" s="58"/>
      <c r="B48" s="44" t="s">
        <v>52</v>
      </c>
      <c r="C48" s="17" t="s">
        <v>56</v>
      </c>
      <c r="D48" s="12">
        <v>0</v>
      </c>
      <c r="E48" s="12">
        <v>4171950</v>
      </c>
      <c r="F48" s="12">
        <f t="shared" ref="F48:F49" si="6">E48-D48</f>
        <v>4171950</v>
      </c>
      <c r="G48" s="29" t="s">
        <v>60</v>
      </c>
    </row>
    <row r="49" spans="1:7" ht="50.25" customHeight="1" thickBot="1" x14ac:dyDescent="0.3">
      <c r="A49" s="58"/>
      <c r="B49" s="34"/>
      <c r="C49" s="17" t="s">
        <v>70</v>
      </c>
      <c r="D49" s="12">
        <v>1143000</v>
      </c>
      <c r="E49" s="12">
        <v>2286000</v>
      </c>
      <c r="F49" s="12">
        <f t="shared" si="6"/>
        <v>1143000</v>
      </c>
      <c r="G49" s="29" t="s">
        <v>81</v>
      </c>
    </row>
    <row r="50" spans="1:7" ht="50.25" customHeight="1" thickBot="1" x14ac:dyDescent="0.3">
      <c r="A50" s="59"/>
      <c r="B50" s="35"/>
      <c r="C50" s="50" t="s">
        <v>47</v>
      </c>
      <c r="D50" s="51"/>
      <c r="E50" s="51"/>
      <c r="F50" s="20">
        <f>SUM(F35:F49)</f>
        <v>8991160</v>
      </c>
      <c r="G50" s="24"/>
    </row>
    <row r="51" spans="1:7" ht="15.75" thickBot="1" x14ac:dyDescent="0.3">
      <c r="A51" s="28"/>
      <c r="G51" s="24"/>
    </row>
    <row r="52" spans="1:7" ht="15.75" thickBot="1" x14ac:dyDescent="0.3">
      <c r="A52" s="28"/>
      <c r="C52" s="21" t="s">
        <v>30</v>
      </c>
      <c r="D52" s="7">
        <v>2880000</v>
      </c>
      <c r="E52" s="7">
        <v>3166753</v>
      </c>
      <c r="F52" s="7">
        <f t="shared" si="5"/>
        <v>286753</v>
      </c>
      <c r="G52" s="41" t="s">
        <v>84</v>
      </c>
    </row>
    <row r="53" spans="1:7" ht="15" customHeight="1" thickBot="1" x14ac:dyDescent="0.3">
      <c r="A53" s="47" t="s">
        <v>29</v>
      </c>
      <c r="B53" s="60" t="s">
        <v>49</v>
      </c>
      <c r="C53" s="22" t="s">
        <v>31</v>
      </c>
      <c r="D53" s="12">
        <v>777600</v>
      </c>
      <c r="E53" s="12">
        <v>490847</v>
      </c>
      <c r="F53" s="12">
        <f t="shared" si="5"/>
        <v>-286753</v>
      </c>
      <c r="G53" s="43"/>
    </row>
    <row r="54" spans="1:7" x14ac:dyDescent="0.25">
      <c r="A54" s="45"/>
      <c r="B54" s="61"/>
      <c r="C54" s="21" t="s">
        <v>32</v>
      </c>
      <c r="D54" s="7">
        <v>2880000</v>
      </c>
      <c r="E54" s="7">
        <v>3166753</v>
      </c>
      <c r="F54" s="7">
        <f t="shared" si="5"/>
        <v>286753</v>
      </c>
      <c r="G54" s="41" t="s">
        <v>84</v>
      </c>
    </row>
    <row r="55" spans="1:7" ht="15.75" thickBot="1" x14ac:dyDescent="0.3">
      <c r="A55" s="45"/>
      <c r="B55" s="61"/>
      <c r="C55" s="22" t="s">
        <v>33</v>
      </c>
      <c r="D55" s="12">
        <v>777600</v>
      </c>
      <c r="E55" s="12">
        <v>490847</v>
      </c>
      <c r="F55" s="12">
        <f t="shared" si="5"/>
        <v>-286753</v>
      </c>
      <c r="G55" s="43"/>
    </row>
    <row r="56" spans="1:7" x14ac:dyDescent="0.25">
      <c r="A56" s="45"/>
      <c r="B56" s="61"/>
      <c r="C56" s="21" t="s">
        <v>34</v>
      </c>
      <c r="D56" s="7">
        <v>3960000</v>
      </c>
      <c r="E56" s="7">
        <v>4354286</v>
      </c>
      <c r="F56" s="7">
        <f t="shared" si="5"/>
        <v>394286</v>
      </c>
      <c r="G56" s="41" t="s">
        <v>15</v>
      </c>
    </row>
    <row r="57" spans="1:7" ht="15.75" thickBot="1" x14ac:dyDescent="0.3">
      <c r="A57" s="45"/>
      <c r="B57" s="61"/>
      <c r="C57" s="22" t="s">
        <v>35</v>
      </c>
      <c r="D57" s="12">
        <v>1069200</v>
      </c>
      <c r="E57" s="12">
        <v>674914</v>
      </c>
      <c r="F57" s="12">
        <f t="shared" si="5"/>
        <v>-394286</v>
      </c>
      <c r="G57" s="43"/>
    </row>
    <row r="58" spans="1:7" x14ac:dyDescent="0.25">
      <c r="A58" s="45"/>
      <c r="B58" s="61"/>
      <c r="C58" s="6" t="s">
        <v>17</v>
      </c>
      <c r="D58" s="7">
        <v>34560000</v>
      </c>
      <c r="E58" s="7">
        <v>40193407</v>
      </c>
      <c r="F58" s="7">
        <f t="shared" si="5"/>
        <v>5633407</v>
      </c>
      <c r="G58" s="41" t="s">
        <v>89</v>
      </c>
    </row>
    <row r="59" spans="1:7" ht="135.75" customHeight="1" thickBot="1" x14ac:dyDescent="0.3">
      <c r="A59" s="45"/>
      <c r="B59" s="61"/>
      <c r="C59" s="17" t="s">
        <v>18</v>
      </c>
      <c r="D59" s="12">
        <v>9331200</v>
      </c>
      <c r="E59" s="12">
        <v>6229978</v>
      </c>
      <c r="F59" s="12">
        <f t="shared" si="5"/>
        <v>-3101222</v>
      </c>
      <c r="G59" s="43"/>
    </row>
    <row r="60" spans="1:7" ht="32.25" customHeight="1" x14ac:dyDescent="0.25">
      <c r="A60" s="45"/>
      <c r="B60" s="61"/>
      <c r="C60" s="6" t="s">
        <v>36</v>
      </c>
      <c r="D60" s="7">
        <v>4320000</v>
      </c>
      <c r="E60" s="7">
        <v>4750130</v>
      </c>
      <c r="F60" s="7">
        <f t="shared" si="5"/>
        <v>430130</v>
      </c>
      <c r="G60" s="41" t="s">
        <v>84</v>
      </c>
    </row>
    <row r="61" spans="1:7" ht="35.25" customHeight="1" thickBot="1" x14ac:dyDescent="0.3">
      <c r="A61" s="45"/>
      <c r="B61" s="61"/>
      <c r="C61" s="17" t="s">
        <v>37</v>
      </c>
      <c r="D61" s="12">
        <v>1166400</v>
      </c>
      <c r="E61" s="12">
        <v>736270</v>
      </c>
      <c r="F61" s="12">
        <f t="shared" si="5"/>
        <v>-430130</v>
      </c>
      <c r="G61" s="43"/>
    </row>
    <row r="62" spans="1:7" x14ac:dyDescent="0.25">
      <c r="A62" s="45"/>
      <c r="B62" s="61"/>
      <c r="C62" s="6" t="s">
        <v>13</v>
      </c>
      <c r="D62" s="7">
        <v>1280000</v>
      </c>
      <c r="E62" s="7">
        <v>0</v>
      </c>
      <c r="F62" s="7">
        <f t="shared" si="5"/>
        <v>-1280000</v>
      </c>
      <c r="G62" s="41" t="s">
        <v>64</v>
      </c>
    </row>
    <row r="63" spans="1:7" ht="22.5" customHeight="1" thickBot="1" x14ac:dyDescent="0.3">
      <c r="A63" s="45"/>
      <c r="B63" s="61"/>
      <c r="C63" s="17" t="s">
        <v>14</v>
      </c>
      <c r="D63" s="12">
        <v>345600</v>
      </c>
      <c r="E63" s="12">
        <v>0</v>
      </c>
      <c r="F63" s="12">
        <f t="shared" si="5"/>
        <v>-345600</v>
      </c>
      <c r="G63" s="43"/>
    </row>
    <row r="64" spans="1:7" ht="22.5" customHeight="1" thickBot="1" x14ac:dyDescent="0.3">
      <c r="A64" s="45"/>
      <c r="B64" s="62"/>
      <c r="C64" s="17" t="s">
        <v>55</v>
      </c>
      <c r="D64" s="12">
        <v>0</v>
      </c>
      <c r="E64" s="12">
        <v>182880</v>
      </c>
      <c r="F64" s="12">
        <f t="shared" si="5"/>
        <v>182880</v>
      </c>
      <c r="G64" s="29" t="s">
        <v>59</v>
      </c>
    </row>
    <row r="65" spans="1:7" ht="45.75" thickBot="1" x14ac:dyDescent="0.3">
      <c r="A65" s="45"/>
      <c r="B65" s="60" t="s">
        <v>52</v>
      </c>
      <c r="C65" s="17" t="s">
        <v>54</v>
      </c>
      <c r="D65" s="12">
        <v>0</v>
      </c>
      <c r="E65" s="12">
        <v>45720</v>
      </c>
      <c r="F65" s="12">
        <f t="shared" si="5"/>
        <v>45720</v>
      </c>
      <c r="G65" s="29" t="s">
        <v>59</v>
      </c>
    </row>
    <row r="66" spans="1:7" ht="45.75" thickBot="1" x14ac:dyDescent="0.3">
      <c r="A66" s="45"/>
      <c r="B66" s="61"/>
      <c r="C66" s="17" t="s">
        <v>53</v>
      </c>
      <c r="D66" s="12">
        <v>0</v>
      </c>
      <c r="E66" s="12">
        <v>2133600</v>
      </c>
      <c r="F66" s="12">
        <f t="shared" si="5"/>
        <v>2133600</v>
      </c>
      <c r="G66" s="29" t="s">
        <v>59</v>
      </c>
    </row>
    <row r="67" spans="1:7" ht="45.75" thickBot="1" x14ac:dyDescent="0.3">
      <c r="A67" s="45"/>
      <c r="B67" s="61"/>
      <c r="C67" s="17" t="s">
        <v>57</v>
      </c>
      <c r="D67" s="12">
        <v>0</v>
      </c>
      <c r="E67" s="12">
        <v>762000</v>
      </c>
      <c r="F67" s="12">
        <f t="shared" si="5"/>
        <v>762000</v>
      </c>
      <c r="G67" s="29" t="s">
        <v>59</v>
      </c>
    </row>
    <row r="68" spans="1:7" ht="45.75" thickBot="1" x14ac:dyDescent="0.3">
      <c r="A68" s="45"/>
      <c r="B68" s="61"/>
      <c r="C68" s="17" t="s">
        <v>58</v>
      </c>
      <c r="D68" s="12">
        <v>0</v>
      </c>
      <c r="E68" s="12">
        <v>1524000</v>
      </c>
      <c r="F68" s="12">
        <f t="shared" ref="F68" si="7">E68-D68</f>
        <v>1524000</v>
      </c>
      <c r="G68" s="29" t="s">
        <v>59</v>
      </c>
    </row>
    <row r="69" spans="1:7" ht="45.75" thickBot="1" x14ac:dyDescent="0.3">
      <c r="A69" s="45"/>
      <c r="B69" s="61"/>
      <c r="C69" s="8" t="s">
        <v>63</v>
      </c>
      <c r="D69" s="9">
        <v>487680</v>
      </c>
      <c r="E69" s="9">
        <v>0</v>
      </c>
      <c r="F69" s="9">
        <f t="shared" si="5"/>
        <v>-487680</v>
      </c>
      <c r="G69" s="26" t="s">
        <v>72</v>
      </c>
    </row>
    <row r="70" spans="1:7" ht="53.25" customHeight="1" thickBot="1" x14ac:dyDescent="0.3">
      <c r="A70" s="45"/>
      <c r="B70" s="62"/>
      <c r="C70" s="6" t="s">
        <v>67</v>
      </c>
      <c r="D70" s="7">
        <v>0</v>
      </c>
      <c r="E70" s="7">
        <v>143904</v>
      </c>
      <c r="F70" s="7">
        <f t="shared" si="5"/>
        <v>143904</v>
      </c>
      <c r="G70" s="41" t="s">
        <v>68</v>
      </c>
    </row>
    <row r="71" spans="1:7" ht="48.75" customHeight="1" thickBot="1" x14ac:dyDescent="0.3">
      <c r="A71" s="45"/>
      <c r="B71" s="52" t="s">
        <v>65</v>
      </c>
      <c r="C71" s="17" t="s">
        <v>66</v>
      </c>
      <c r="D71" s="12">
        <v>0</v>
      </c>
      <c r="E71" s="12">
        <v>364096</v>
      </c>
      <c r="F71" s="12">
        <f t="shared" ref="F71" si="8">E71-D71</f>
        <v>364096</v>
      </c>
      <c r="G71" s="43"/>
    </row>
    <row r="72" spans="1:7" ht="48.75" customHeight="1" thickBot="1" x14ac:dyDescent="0.3">
      <c r="A72" s="45"/>
      <c r="B72" s="53"/>
      <c r="C72" s="18" t="s">
        <v>71</v>
      </c>
      <c r="D72" s="19">
        <v>406400</v>
      </c>
      <c r="E72" s="19">
        <v>0</v>
      </c>
      <c r="F72" s="19">
        <f t="shared" si="5"/>
        <v>-406400</v>
      </c>
      <c r="G72" s="30" t="s">
        <v>72</v>
      </c>
    </row>
    <row r="73" spans="1:7" ht="48.75" customHeight="1" thickBot="1" x14ac:dyDescent="0.3">
      <c r="A73" s="46"/>
      <c r="B73" s="54"/>
      <c r="C73" s="48" t="s">
        <v>46</v>
      </c>
      <c r="D73" s="49"/>
      <c r="E73" s="49"/>
      <c r="F73" s="23">
        <f>SUM(F52:F72)</f>
        <v>5168705</v>
      </c>
      <c r="G73" s="24"/>
    </row>
    <row r="74" spans="1:7" ht="15.75" thickBot="1" x14ac:dyDescent="0.3">
      <c r="A74" s="28"/>
      <c r="G74" s="24"/>
    </row>
    <row r="75" spans="1:7" ht="15.75" thickBot="1" x14ac:dyDescent="0.3">
      <c r="A75" s="28"/>
      <c r="C75" s="6" t="s">
        <v>39</v>
      </c>
      <c r="D75" s="7">
        <v>220000</v>
      </c>
      <c r="E75" s="7">
        <v>241905</v>
      </c>
      <c r="F75" s="7">
        <f t="shared" si="5"/>
        <v>21905</v>
      </c>
      <c r="G75" s="41" t="s">
        <v>84</v>
      </c>
    </row>
    <row r="76" spans="1:7" ht="15" customHeight="1" thickBot="1" x14ac:dyDescent="0.3">
      <c r="A76" s="47" t="s">
        <v>38</v>
      </c>
      <c r="B76" s="52" t="s">
        <v>49</v>
      </c>
      <c r="C76" s="17" t="s">
        <v>40</v>
      </c>
      <c r="D76" s="12">
        <v>59400</v>
      </c>
      <c r="E76" s="12">
        <v>37495</v>
      </c>
      <c r="F76" s="12">
        <f t="shared" si="5"/>
        <v>-21905</v>
      </c>
      <c r="G76" s="43"/>
    </row>
    <row r="77" spans="1:7" x14ac:dyDescent="0.25">
      <c r="A77" s="45"/>
      <c r="B77" s="53"/>
      <c r="C77" s="6" t="s">
        <v>41</v>
      </c>
      <c r="D77" s="7">
        <v>1320000</v>
      </c>
      <c r="E77" s="7">
        <v>1451429</v>
      </c>
      <c r="F77" s="7">
        <f t="shared" si="5"/>
        <v>131429</v>
      </c>
      <c r="G77" s="41" t="s">
        <v>84</v>
      </c>
    </row>
    <row r="78" spans="1:7" ht="15.75" thickBot="1" x14ac:dyDescent="0.3">
      <c r="A78" s="45"/>
      <c r="B78" s="53"/>
      <c r="C78" s="17" t="s">
        <v>42</v>
      </c>
      <c r="D78" s="12">
        <v>356400</v>
      </c>
      <c r="E78" s="12">
        <v>224971</v>
      </c>
      <c r="F78" s="12">
        <f t="shared" si="5"/>
        <v>-131429</v>
      </c>
      <c r="G78" s="43"/>
    </row>
    <row r="79" spans="1:7" x14ac:dyDescent="0.25">
      <c r="A79" s="45"/>
      <c r="B79" s="53"/>
      <c r="C79" s="6" t="s">
        <v>25</v>
      </c>
      <c r="D79" s="7">
        <v>180000</v>
      </c>
      <c r="E79" s="7">
        <v>197922</v>
      </c>
      <c r="F79" s="7">
        <f t="shared" si="5"/>
        <v>17922</v>
      </c>
      <c r="G79" s="41" t="s">
        <v>84</v>
      </c>
    </row>
    <row r="80" spans="1:7" ht="15.75" thickBot="1" x14ac:dyDescent="0.3">
      <c r="A80" s="45"/>
      <c r="B80" s="53"/>
      <c r="C80" s="17" t="s">
        <v>26</v>
      </c>
      <c r="D80" s="12">
        <v>48600</v>
      </c>
      <c r="E80" s="12">
        <v>30678</v>
      </c>
      <c r="F80" s="12">
        <f t="shared" si="5"/>
        <v>-17922</v>
      </c>
      <c r="G80" s="43"/>
    </row>
    <row r="81" spans="1:7" ht="45.75" thickBot="1" x14ac:dyDescent="0.3">
      <c r="A81" s="45"/>
      <c r="B81" s="54"/>
      <c r="C81" s="18" t="s">
        <v>62</v>
      </c>
      <c r="D81" s="19">
        <v>0</v>
      </c>
      <c r="E81" s="19">
        <v>1636395</v>
      </c>
      <c r="F81" s="19">
        <f t="shared" si="5"/>
        <v>1636395</v>
      </c>
      <c r="G81" s="29" t="s">
        <v>61</v>
      </c>
    </row>
    <row r="82" spans="1:7" ht="15.75" thickBot="1" x14ac:dyDescent="0.3">
      <c r="A82" s="46"/>
      <c r="B82" s="3" t="s">
        <v>50</v>
      </c>
      <c r="C82" s="55" t="s">
        <v>45</v>
      </c>
      <c r="D82" s="56"/>
      <c r="E82" s="56"/>
      <c r="F82" s="23">
        <f>SUM(F75:F81)</f>
        <v>1636395</v>
      </c>
      <c r="G82" s="24"/>
    </row>
  </sheetData>
  <mergeCells count="42">
    <mergeCell ref="A36:A50"/>
    <mergeCell ref="G27:G30"/>
    <mergeCell ref="B65:B70"/>
    <mergeCell ref="G62:G63"/>
    <mergeCell ref="B53:B64"/>
    <mergeCell ref="G37:G38"/>
    <mergeCell ref="G39:G40"/>
    <mergeCell ref="G41:G42"/>
    <mergeCell ref="G43:G44"/>
    <mergeCell ref="G45:G46"/>
    <mergeCell ref="G35:G36"/>
    <mergeCell ref="B36:B47"/>
    <mergeCell ref="C33:E33"/>
    <mergeCell ref="B48:B50"/>
    <mergeCell ref="A76:A82"/>
    <mergeCell ref="C73:E73"/>
    <mergeCell ref="C50:E50"/>
    <mergeCell ref="G52:G53"/>
    <mergeCell ref="G54:G55"/>
    <mergeCell ref="G56:G57"/>
    <mergeCell ref="G58:G59"/>
    <mergeCell ref="G60:G61"/>
    <mergeCell ref="G70:G71"/>
    <mergeCell ref="B71:B73"/>
    <mergeCell ref="A53:A73"/>
    <mergeCell ref="C82:E82"/>
    <mergeCell ref="G75:G76"/>
    <mergeCell ref="G77:G78"/>
    <mergeCell ref="G79:G80"/>
    <mergeCell ref="B76:B81"/>
    <mergeCell ref="A2:G2"/>
    <mergeCell ref="A1:G1"/>
    <mergeCell ref="B11:B14"/>
    <mergeCell ref="C9:E9"/>
    <mergeCell ref="A5:A8"/>
    <mergeCell ref="G5:G8"/>
    <mergeCell ref="B5:B8"/>
    <mergeCell ref="A11:A33"/>
    <mergeCell ref="G11:G12"/>
    <mergeCell ref="G13:G15"/>
    <mergeCell ref="B28:B33"/>
    <mergeCell ref="B15:B27"/>
  </mergeCells>
  <pageMargins left="0.7" right="0.7" top="0.75" bottom="0.75" header="0.3" footer="0.3"/>
  <pageSetup paperSize="9" scale="57" fitToHeight="0" orientation="landscape" r:id="rId1"/>
  <rowBreaks count="1" manualBreakCount="1">
    <brk id="4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Girus András</dc:creator>
  <cp:lastModifiedBy>Girus András</cp:lastModifiedBy>
  <cp:lastPrinted>2020-09-07T13:32:21Z</cp:lastPrinted>
  <dcterms:created xsi:type="dcterms:W3CDTF">2020-08-31T09:47:21Z</dcterms:created>
  <dcterms:modified xsi:type="dcterms:W3CDTF">2020-09-16T14:19:28Z</dcterms:modified>
</cp:coreProperties>
</file>